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0" windowWidth="20730" windowHeight="11040"/>
  </bookViews>
  <sheets>
    <sheet name="Hoja1" sheetId="1" r:id="rId1"/>
  </sheets>
  <externalReferences>
    <externalReference r:id="rId2"/>
  </externalReferences>
  <definedNames>
    <definedName name="_xlnm.Print_Titles" localSheetId="0">Hoja1!$1:$5</definedName>
  </definedNames>
  <calcPr calcId="145621"/>
</workbook>
</file>

<file path=xl/calcChain.xml><?xml version="1.0" encoding="utf-8"?>
<calcChain xmlns="http://schemas.openxmlformats.org/spreadsheetml/2006/main">
  <c r="F155" i="1" l="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154" i="1"/>
  <c r="E213" i="1"/>
  <c r="F213" i="1" l="1"/>
  <c r="D137" i="1"/>
  <c r="D136" i="1"/>
  <c r="D135" i="1"/>
</calcChain>
</file>

<file path=xl/sharedStrings.xml><?xml version="1.0" encoding="utf-8"?>
<sst xmlns="http://schemas.openxmlformats.org/spreadsheetml/2006/main" count="407" uniqueCount="303">
  <si>
    <t>1- PRESENTACIÓN</t>
  </si>
  <si>
    <t>Institución:</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</si>
  <si>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</si>
  <si>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</si>
  <si>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</si>
  <si>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</si>
  <si>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</si>
  <si>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</si>
  <si>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</si>
  <si>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</si>
  <si>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</si>
  <si>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</si>
  <si>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</si>
  <si>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</si>
  <si>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</si>
  <si>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4.1 Nivel de Cumplimiento  de Minimo de Información Disponible - Transparencia Activa Ley 5189 /14</t>
  </si>
  <si>
    <t>Mes</t>
  </si>
  <si>
    <t>Nivel de Cumplimiento (%)</t>
  </si>
  <si>
    <t>Enero</t>
  </si>
  <si>
    <t>Febrero</t>
  </si>
  <si>
    <t>Marzo</t>
  </si>
  <si>
    <t>Abril</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</si>
  <si>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</si>
  <si>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</si>
  <si>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</si>
  <si>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</si>
  <si>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</si>
  <si>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Mayo</t>
  </si>
  <si>
    <t>Junio</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</si>
  <si>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</si>
  <si>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</si>
  <si>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</si>
  <si>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</si>
  <si>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</si>
  <si>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</si>
  <si>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</si>
  <si>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</si>
  <si>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</si>
  <si>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</si>
  <si>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</si>
  <si>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</si>
  <si>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</si>
  <si>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</si>
  <si>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</si>
  <si>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</si>
  <si>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</si>
  <si>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</si>
  <si>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</si>
  <si>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</si>
  <si>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</si>
  <si>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</si>
  <si>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</si>
  <si>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</si>
  <si>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</si>
  <si>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</si>
  <si>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</si>
  <si>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</si>
  <si>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</si>
  <si>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</si>
  <si>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</si>
  <si>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</si>
  <si>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</si>
  <si>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</si>
  <si>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</si>
  <si>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</si>
  <si>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</si>
  <si>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</si>
  <si>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</si>
  <si>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</si>
  <si>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</si>
  <si>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</si>
  <si>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</si>
  <si>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</si>
  <si>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</si>
  <si>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</si>
  <si>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</si>
  <si>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</si>
  <si>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</si>
  <si>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</si>
  <si>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Auditorías Externas</t>
  </si>
  <si>
    <t>Otros tipos de Auditoria</t>
  </si>
  <si>
    <t>Planes de Mejoramiento elaborados en el Trimestre</t>
  </si>
  <si>
    <t>Informe de referencia</t>
  </si>
  <si>
    <t>Evidencia (Adjuntar Documento)</t>
  </si>
  <si>
    <t>6.2 Modelo Estándar de Control Interno para las Instituciones Públicas del Paraguay</t>
  </si>
  <si>
    <t>Periodo</t>
  </si>
  <si>
    <t>Nivel de Cumplimiento</t>
  </si>
  <si>
    <t>4.5 Proyectos y Programas no Ejecutados</t>
  </si>
  <si>
    <t>Calificación MECIP de la Contraloría General de la República (CGR)</t>
  </si>
  <si>
    <t>Julio</t>
  </si>
  <si>
    <t>Agosto</t>
  </si>
  <si>
    <t xml:space="preserve">Septiembre </t>
  </si>
  <si>
    <t>Octubre</t>
  </si>
  <si>
    <t>Noviembre</t>
  </si>
  <si>
    <t>Diciembre</t>
  </si>
  <si>
    <t>Septiembre</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</si>
  <si>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</si>
  <si>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</si>
  <si>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</si>
  <si>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</si>
  <si>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</si>
  <si>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</si>
  <si>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</si>
  <si>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</si>
  <si>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</si>
  <si>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</si>
  <si>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</si>
  <si>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</si>
  <si>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</si>
  <si>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</si>
  <si>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4.4 Proyectos y Programas Ejecutados a la fecha del Informe</t>
  </si>
  <si>
    <t xml:space="preserve">(Describir aquí los motivos, puede apoyarse en gráficos ilustrativos) </t>
  </si>
  <si>
    <t xml:space="preserve">7- DESCRIPCIÓN CUALITATIVA DE LOGROS ALCANZADOS </t>
  </si>
  <si>
    <t>4.8 Ejecución Financiera</t>
  </si>
  <si>
    <t xml:space="preserve">(Puede complementar aquí y apoyarse en gráficos ilustrativos) </t>
  </si>
  <si>
    <t xml:space="preserve">(Puede complementar información aquí y apoyarse en gráficos ilustrativos) </t>
  </si>
  <si>
    <t xml:space="preserve">(Describir aquí los motivos de la selección temática y exponer si existió participación ciudadana en el proceso. Vincular la selección con el POI, PEI, PND2030 y ODS)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</si>
  <si>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</si>
  <si>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</si>
  <si>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</si>
  <si>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</si>
  <si>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Ing. Miguel Kurita</t>
  </si>
  <si>
    <t>Jefe de Gabinete</t>
  </si>
  <si>
    <t>Secretaría General</t>
  </si>
  <si>
    <t>Secretaria general</t>
  </si>
  <si>
    <t>Abg. María del Pilar Cantero</t>
  </si>
  <si>
    <t>Dirección General de Anticorrupción</t>
  </si>
  <si>
    <t>Abg. Raymond Crecchi Della Loggia</t>
  </si>
  <si>
    <t>Dirección General de Administración y Finanzas</t>
  </si>
  <si>
    <t>Ing. María Elena Muñoz de Jolay</t>
  </si>
  <si>
    <t>Directora general</t>
  </si>
  <si>
    <t>Dirección de Planificación y Sistematización</t>
  </si>
  <si>
    <t>Sra. Ofelia Insaurralde</t>
  </si>
  <si>
    <t>Dirección de Auditoría Interna</t>
  </si>
  <si>
    <t>Lic. Elvira Centurión</t>
  </si>
  <si>
    <t>Directora</t>
  </si>
  <si>
    <t>Dirección de Comunicación e Información Pública</t>
  </si>
  <si>
    <t>Sra. Jazna Arza</t>
  </si>
  <si>
    <t>Cantidad de Miembros del CRCC: 7</t>
  </si>
  <si>
    <t>Total Hombres :  2</t>
  </si>
  <si>
    <t>Total Mujeres:  5</t>
  </si>
  <si>
    <t>Total nivel directivo o rango superior:  7</t>
  </si>
  <si>
    <t>Gestionar y reducir integralmente los riesgos de desastres en el Paraguay</t>
  </si>
  <si>
    <t>Profesionalidad, transparencia y rendición de cuentas</t>
  </si>
  <si>
    <t>Se integra en el POI, se desarrolla en el PEI, incluye puntos específicos del PND y los ODS y se orienta al cumplimiento del Marco de Sendai para la Reducción del Riesgo de Desastres, aprobado por Decreto Nº 5965/2016 así como a la Política Nacional de GRRD aprobado por Decreto Nº 1402/14</t>
  </si>
  <si>
    <t>Se integra a la Misión Visión Institucionales, Política Nacional de Gestión y Reducción de Riesgos de Desastres, al Plan Estratégico Institucional, Manual de Rendición de Cuentas y transversaliza la acción institucional</t>
  </si>
  <si>
    <t>Disposiciones legales vigentes</t>
  </si>
  <si>
    <t>Responde a la Misión institucional y a su Marco Legal. La Política Nacional de Gestión y Reducción de Riesgos de Desastres y el Plan Nacional de Implementación del Marco de Sendai fueron elaborados en procesos participativos</t>
  </si>
  <si>
    <t>Asistencia a familias afectadas por eventos que generan daños y pérdidas</t>
  </si>
  <si>
    <t>Paliar el sufrimiento humano de personas afectadas por situaciones de emergencia o desastres</t>
  </si>
  <si>
    <t>Se informa sobre lo actuado</t>
  </si>
  <si>
    <t>Carga en el Sistema de Planificación por Resultados (SPR) de la Secretaria Técnica de Planificación (STP)</t>
  </si>
  <si>
    <t>Periodo del informe:  PRIMER TRIMESTRE 2022</t>
  </si>
  <si>
    <r>
      <t xml:space="preserve">Res. SEN Nº 93/2020 </t>
    </r>
    <r>
      <rPr>
        <u/>
        <sz val="14"/>
        <color rgb="FF0070C0"/>
        <rFont val="Calibri"/>
        <family val="2"/>
        <scheme val="minor"/>
      </rPr>
      <t>https://www.sen.gov.py/application/files/2215/9468/6128/RSEN_93-20_CRCC.pdf</t>
    </r>
  </si>
  <si>
    <t>AUN NO DISPONIBLE EN EL PORTAL ACTIVO DE LA SENAC</t>
  </si>
  <si>
    <t>https://app.powerbi.com/view?r=eyJrIjoiMmJlYjg1YzgtMmQ3Mi00YzVkLWJkOTQtOTE3ZTZkNzVhYTAzIiwidCI6Ijk2ZDUwYjY5LTE5MGQtNDkxYy1hM2U1LWExYWRlYmMxYTg3NSJ9</t>
  </si>
  <si>
    <t>ENERO</t>
  </si>
  <si>
    <t>NO SE REGISTRAN DENUNCIAS</t>
  </si>
  <si>
    <t>FEBRERO</t>
  </si>
  <si>
    <t>MARZO</t>
  </si>
  <si>
    <t>32.746 familias asistidas en el primer trimestre de 2022</t>
  </si>
  <si>
    <t xml:space="preserve">Durante el trimestre se han verificado avances en diversos órdenes: En el contexto de asistencia a familias afectadas por eventos que generan daños y pérdidas la Secretaría de Emergencia Nacional (SEN), ha trasladado y distribuido, desde el 3 de enero hasta el 10 de marzo del 2022, 13.195.000 de litros de agua en la Región Occidental del país, debido a la escasez de agua en las comunidades rurales e indígenas de dicha Región, la SEN brindó en los primeros meses del año una importante asistencia de agua a las comunidades con el llenado de sus reservorios así como a Centros de Salud, Escuelas y Comisarías de las diferentes localidades.
En términos de preparación para afrontar situaciones de emergencias o desastres, la SEN recibió la donación de 4 hospitales de campaña del Gobierno de los EE.UU. a través de su embajada. Dichas estructuras cuentan con equipamiento de 40 camas portátiles, pisos modulares vinílicos, aparatos de aires acondicionados, suministro eléctrico independiente de redes (un generador diesel), sectores de higiene, administración y triage, paneles de distribución de energía y techos y paredes laterales aislantes para frío y calor. Los mismos serán utilizados en estrecha colaboración con el MSPBS y las FF.AA.
En el marco de la gestión de riesgos, como actividad del Proyecto Asunción Ciudad Verde de las Américas, la Secretaría de Emergencia Nacional (SEN) en conjunto con otras instituciones de Gobierno y el Programa de las Naciones Unidas para el Desarrollo (PNUD), elaboró el documento denominado “Nada al Azar” La Gestión del Riesgo en el Paraguay en retrospectiva 2010 al 2020. El material recopila las características de los diferentes eventos adversos a lo largo de 10 años, su impacto en diversos sectores así como su estrecha relación con la gestión de riesgos y está disponible para todo público en la página web institucional.
Asimismo, se ha firmado un convenio de cooperación interinstitucional con la Dirección Nacional de Propiedad Intelectual (DINAPI), con el objeto de afianzar y establecer un vínculo de trabajo conjunto entre ambas instituciones para el desarrollo de proyectos y programas específicos de cooperación que favorezcan al fortalecimiento institucional. El acuerdo busca desarrollar conjuntamente programas y actividades de capacitación a funcionarios y directivos sobre temas referentes a la Gestión y Reducción de Riesgos.
</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</si>
  <si>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</si>
  <si>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</si>
  <si>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</si>
  <si>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</si>
  <si>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</si>
  <si>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</si>
  <si>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</si>
  <si>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</si>
  <si>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</si>
  <si>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</si>
  <si>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</si>
  <si>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</si>
  <si>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Telefonos, Telefax y otros Servicios de Telecominicaciòn</t>
  </si>
  <si>
    <t>PASAJES</t>
  </si>
  <si>
    <t>Viaticos y Movilidad</t>
  </si>
  <si>
    <t>Mantenimiento y Reparacion Menores de Edificios y Locales</t>
  </si>
  <si>
    <t>Mantenimiento y Reparacion Menores de Maquinarias, Equipos y Muebles de Oficinas</t>
  </si>
  <si>
    <t>Mantenimiento y Reparacion Menores de Equipos de Transporte</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</si>
  <si>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</si>
  <si>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</si>
  <si>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</si>
  <si>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</si>
  <si>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</si>
  <si>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</si>
  <si>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</si>
  <si>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Servicios Tecnicos y Profecionales Varios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</si>
  <si>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</si>
  <si>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</si>
  <si>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</si>
  <si>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</si>
  <si>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</si>
  <si>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</si>
  <si>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</si>
  <si>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</si>
  <si>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</si>
  <si>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</si>
  <si>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</si>
  <si>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</si>
  <si>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</si>
  <si>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</si>
  <si>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</si>
  <si>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Utensilios de Cocina y Comedor</t>
  </si>
  <si>
    <t>Compuestos Quimicos</t>
  </si>
  <si>
    <t>Tintas, Pinturas y Colorantes</t>
  </si>
  <si>
    <t>Utiles y Materiales Medicos - Quirurgicos y de laboratorios</t>
  </si>
  <si>
    <t>COMBUSTIBLES</t>
  </si>
  <si>
    <t>Cubiertas y Camaras de aire</t>
  </si>
  <si>
    <t>Herramientas Menores</t>
  </si>
  <si>
    <t>Prodctos o Insumos No Metalicos</t>
  </si>
  <si>
    <t>Bienes de Consumos Varios</t>
  </si>
  <si>
    <t>Equipos Educativos y Recreacionales</t>
  </si>
  <si>
    <t>Equipos de Comunicaciones y Señalamientos</t>
  </si>
  <si>
    <t>Adq. De Muebles y Enseres</t>
  </si>
  <si>
    <t>Adq. De Equipos de Computacion</t>
  </si>
  <si>
    <t>AP.A ENTID.C/ FINES SOCIALES O EMERGENCIA (FONE)</t>
  </si>
  <si>
    <t>AP.A ENTID.C/ FINES SOCIALES O EMERGENCIA (FONE) FF10</t>
  </si>
  <si>
    <t>BECAS</t>
  </si>
  <si>
    <t xml:space="preserve">SUBSIDIOS Y ASIST.SOCIAL A PERS.Y FLIAS </t>
  </si>
  <si>
    <t>PAGO IMP, TASAS, GTOS JUDIC. Y OTROS</t>
  </si>
  <si>
    <t>https://www.sen.gov.py/index.php/transparencia/5189/detalles/view_express_entity/5</t>
  </si>
  <si>
    <t>DAI N° 02/2022</t>
  </si>
  <si>
    <t>Dictamen sobre la ejecucion de gastos de la Secretaria de Emergencia Nacional" correspondiente al periodo fiscal 2021.-</t>
  </si>
  <si>
    <t>Fondo Nacional de Inversion Publica y Desarrollo FONACIDE" correspondiente al 2do semestre 2021.-</t>
  </si>
  <si>
    <t>Evaluacion de la Administracion de los Recursos establecidos en la Ley N° 6524/2020"Noviembre-Diciembre/2021</t>
  </si>
  <si>
    <t>Evaluacion de la Administracion de los Recursos establecidos en la Ley N° 6524/2020"Enero-Febrero/2022</t>
  </si>
  <si>
    <t>DAI N° 01/2022</t>
  </si>
  <si>
    <t>Informe de Verificación de Cumplimiento de la Resolución AGPE Nº 84/2019</t>
  </si>
  <si>
    <t>DAI N° 03/2022</t>
  </si>
  <si>
    <t>Evaluacion del Sistema de Control Interno MECIP: 2015 de la Secretaria de Emergencia Nacional/2021.-</t>
  </si>
  <si>
    <t>Anexos II y III. Cumplimiento de las Recomendaciones 2° Semestre 2021.-</t>
  </si>
  <si>
    <t>https://drive.sen.gov.py/index.php/s/anBRNexfRwAmJzW</t>
  </si>
  <si>
    <t>Avance de Planes de Mejoramiento Correspondiente al 4° Trimestre del año 2021</t>
  </si>
  <si>
    <t>Aun no se cuenta con la calificación correspondiente al año/2021</t>
  </si>
  <si>
    <t>https://www.sfp.gov.py/sfp/archivos/documentos/Intermedio_Enero_2022_b8fjohjb.pdf</t>
  </si>
  <si>
    <t>AUN NO DISPONIBLE EN EL PORTAL DE LA FUNCION PUBLICA</t>
  </si>
  <si>
    <t>https://informacionpublica.paraguay.gov.py/portal/#!/buscar_informacion#busqueda</t>
  </si>
  <si>
    <t>12.1.1.16. Gestión y Reducción de Riesgos de Desastres</t>
  </si>
  <si>
    <t>Prevenir y  contrarrestar los efectos de las emergencias y  los desastres originados por los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</si>
  <si>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Programa Central</t>
  </si>
  <si>
    <t>Familias en situación de riesgos de emergencias o desastres</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</si>
  <si>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</si>
  <si>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</si>
  <si>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</si>
  <si>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</si>
  <si>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</si>
  <si>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</si>
  <si>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</si>
  <si>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</si>
  <si>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</si>
  <si>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</si>
  <si>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</si>
  <si>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</si>
  <si>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</si>
  <si>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</si>
  <si>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</si>
  <si>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</si>
  <si>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</si>
  <si>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</si>
  <si>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</si>
  <si>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</si>
  <si>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</si>
  <si>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Adquisición de Bienes</t>
  </si>
  <si>
    <t>sin movimiento</t>
  </si>
  <si>
    <t>https://www.sen.gov.py/index.php/transparencia/5189/detalles/view_express_entity/7</t>
  </si>
  <si>
    <t>Servicio de Rastreo Satelital</t>
  </si>
  <si>
    <t>Servicios de Mantenimiento y Reparacion de Vehiculos Varios</t>
  </si>
  <si>
    <t>En proceso de evaluacion</t>
  </si>
  <si>
    <t>En proceso en el portal de la DNCP</t>
  </si>
  <si>
    <t>Fone /2022</t>
  </si>
  <si>
    <t>Fone N°01/2022</t>
  </si>
  <si>
    <t>Fone N°02/2022</t>
  </si>
  <si>
    <t>Fone N°03/2022</t>
  </si>
  <si>
    <t>Fone N°04/2022</t>
  </si>
  <si>
    <t>Fone N°05/2022</t>
  </si>
  <si>
    <t>Fone N°06/2022</t>
  </si>
  <si>
    <t>Fone N°07/2022</t>
  </si>
  <si>
    <t>Alquiler de predios varios para depositos  COE -SEN</t>
  </si>
  <si>
    <t>Adquisicion de tanques de 5000 Lts con acoplado</t>
  </si>
  <si>
    <t>Adquisicion de Chapas Zinc</t>
  </si>
  <si>
    <t>Adquisicion de Alimentos para kit Tipo B</t>
  </si>
  <si>
    <t>Adquisicion de productos de la Agricultura Familiar-Poroto 2 kl</t>
  </si>
  <si>
    <t>Adquisicion de Ch. Fibrocemento, Terciadas y Puntales</t>
  </si>
  <si>
    <t>Adquisicion de Alimentos para kit Tipo A</t>
  </si>
  <si>
    <t>Adquisicion de productos de la Agricultura Familiar-Poroto 5 kl</t>
  </si>
  <si>
    <t>Nelson Haedo V.</t>
  </si>
  <si>
    <t>Gical SA</t>
  </si>
  <si>
    <t>Trans Yogapo SA</t>
  </si>
  <si>
    <t>En ejecucion</t>
  </si>
  <si>
    <t>https://www.sen.gov.py/application/files/5215/9469/1476/SEN-Manual_RCC.pdf      https://www.sen.gov.py/application/files/4415/9188/0160/Plan_Estrategico_Institucional_SEN_2019-2023.pdf</t>
  </si>
  <si>
    <r>
      <rPr>
        <u/>
        <sz val="10"/>
        <color rgb="FF0000FF"/>
        <rFont val="Calibri"/>
        <family val="2"/>
        <scheme val="minor"/>
      </rPr>
      <t>https://www.sen.gov.py/application/files/8015/9188/4586/Politica_Nacional_de_Gestion_y_Reduccion_de_Riesgos__2018.pdf</t>
    </r>
    <r>
      <rPr>
        <sz val="10"/>
        <color rgb="FF0000FF"/>
        <rFont val="Calibri"/>
        <family val="2"/>
        <scheme val="minor"/>
      </rPr>
      <t xml:space="preserve">   </t>
    </r>
    <r>
      <rPr>
        <u/>
        <sz val="10"/>
        <color rgb="FF0000FF"/>
        <rFont val="Calibri"/>
        <family val="2"/>
        <scheme val="minor"/>
      </rPr>
      <t>https://www.sen.gov.py/application/files/4415/9188/0160/Plan_Estrategico_Institucional_SEN_2019-2023.pdf   https://www.sen.gov.py/application/files/3115/9188/0841/Marco_de_Sendai_2015-2030_-_final_oficial.pdf  https://www.sen.gov.py/application/files/3615/9301/0324/Decreto_5965_Marco_de_Sendai.pdf</t>
    </r>
  </si>
  <si>
    <t>NO SE REGISTRA AUDITORIAS</t>
  </si>
  <si>
    <t>NO SE REGISTRA PROGRAMAS NO EJECUTADOS</t>
  </si>
  <si>
    <t>Nivel de cumplimiento Sistema de Transparencia Institucional Enero 2022 - SENAC (100%)</t>
  </si>
  <si>
    <t>Adquisición de Aceite para Kit Tipo A y Jabón en Pan</t>
  </si>
  <si>
    <t>Fone N°08/2022</t>
  </si>
  <si>
    <t>Encargado de Despacho de la DGA</t>
  </si>
  <si>
    <t>Encargada de Despacho de la DCIP</t>
  </si>
  <si>
    <t>Nivel de cumplimiento Sistema de Transparencia Institucional Febrero 2022 - SENAC (100%)</t>
  </si>
  <si>
    <t>https://drive.sen.gov.py/index.php/s/oNDjArissbGAbQb</t>
  </si>
  <si>
    <t>NO SE REGISTRA APORTES</t>
  </si>
  <si>
    <t>https://www.sen.gov.py/application/files/3816/5030/2317/Ejecucion_Primer_Trimestre.pdf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</si>
</sst>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 #,##0_ ;_ * \-#,##0_ ;_ * &quot;-&quot;_ ;_ @_ "/>
    <numFmt numFmtId="165" formatCode="#,##0;[Red]#,##0"/>
    <numFmt numFmtId="166" formatCode="_ * #,##0_ ;_ * \-#,##0_ ;_ * &quot;-&quot;??_ ;_ @_ "/>
    <numFmt numFmtId="167" formatCode="_(* #,##0_);_(* \(#,##0\);_(* &quot;-&quot;??_);_(@_)"/>
  </numFmts>
  <fonts count="48">
    <font>
      <sz val="11"/>
      <color theme="1"/>
      <name val="Calibri"/>
      <charset val="134"/>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sz val="14"/>
      <color theme="1"/>
      <name val="Calibri"/>
      <family val="2"/>
      <scheme val="minor"/>
    </font>
    <font>
      <b/>
      <sz val="14"/>
      <color theme="1"/>
      <name val="Calibri"/>
      <family val="2"/>
      <scheme val="minor"/>
    </font>
    <font>
      <b/>
      <sz val="14"/>
      <color theme="1"/>
      <name val="Calibri"/>
      <family val="2"/>
    </font>
    <font>
      <b/>
      <u/>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b/>
      <u/>
      <sz val="13"/>
      <color theme="1"/>
      <name val="Calibri"/>
      <family val="2"/>
    </font>
    <font>
      <b/>
      <sz val="13"/>
      <color theme="1"/>
      <name val="Calibri"/>
      <family val="2"/>
    </font>
    <font>
      <sz val="8"/>
      <name val="Calibri"/>
      <family val="2"/>
      <scheme val="minor"/>
    </font>
    <font>
      <b/>
      <sz val="8"/>
      <color theme="1"/>
      <name val="Calibri"/>
      <family val="2"/>
    </font>
    <font>
      <sz val="18"/>
      <name val="Calibri"/>
      <family val="2"/>
    </font>
    <font>
      <b/>
      <u/>
      <sz val="14"/>
      <name val="Calibri"/>
      <family val="2"/>
    </font>
    <font>
      <b/>
      <u/>
      <sz val="13"/>
      <name val="Calibri"/>
      <family val="2"/>
      <scheme val="minor"/>
    </font>
    <font>
      <b/>
      <u/>
      <sz val="13"/>
      <name val="Calibri"/>
      <family val="2"/>
    </font>
    <font>
      <b/>
      <u/>
      <sz val="14"/>
      <name val="Calibri"/>
      <family val="2"/>
      <scheme val="minor"/>
    </font>
    <font>
      <sz val="12"/>
      <name val="Calibri"/>
      <family val="2"/>
      <scheme val="minor"/>
    </font>
    <font>
      <b/>
      <sz val="14"/>
      <name val="Calibri"/>
      <family val="2"/>
      <scheme val="minor"/>
    </font>
    <font>
      <u/>
      <sz val="14"/>
      <color rgb="FF0070C0"/>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10"/>
      <name val="Arial"/>
      <family val="2"/>
    </font>
    <font>
      <sz val="10"/>
      <name val="Arial"/>
      <family val="2"/>
    </font>
    <font>
      <b/>
      <sz val="11"/>
      <color theme="1"/>
      <name val="Calibri"/>
      <family val="2"/>
    </font>
    <font>
      <b/>
      <sz val="9"/>
      <color theme="1"/>
      <name val="Calibri"/>
      <family val="2"/>
    </font>
    <font>
      <b/>
      <sz val="9"/>
      <color theme="1"/>
      <name val="Calibri"/>
      <family val="2"/>
      <scheme val="minor"/>
    </font>
    <font>
      <sz val="9"/>
      <color rgb="FF0000FF"/>
      <name val="Calibri"/>
      <family val="2"/>
      <scheme val="minor"/>
    </font>
    <font>
      <b/>
      <sz val="9"/>
      <name val="Calibri"/>
      <family val="2"/>
      <scheme val="minor"/>
    </font>
    <font>
      <sz val="10"/>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b/>
      <sz val="12"/>
      <color rgb="FF0000FF"/>
      <name val="Calibri"/>
      <family val="2"/>
      <scheme val="minor"/>
    </font>
    <font>
      <sz val="11"/>
      <color theme="1"/>
      <name val="Calibri"/>
      <charset val="134"/>
      <scheme val="minor"/>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indexed="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alignment vertical="center"/>
    </xf>
    <xf numFmtId="0" fontId="30" fillId="0" borderId="0" applyNumberFormat="0" applyFill="0" applyBorder="0" applyAlignment="0" applyProtection="0">
      <alignment vertical="center"/>
    </xf>
    <xf numFmtId="43" fontId="31" fillId="0" borderId="0" applyFont="0" applyFill="0" applyBorder="0" applyAlignment="0" applyProtection="0"/>
    <xf numFmtId="164" fontId="47" fillId="0" borderId="0" applyFont="0" applyFill="0" applyBorder="0" applyAlignment="0" applyProtection="0"/>
  </cellStyleXfs>
  <cellXfs count="300">
    <xf numFmtId="0" fontId="0" fillId="0" borderId="0" xfId="0">
      <alignment vertical="center"/>
    </xf>
    <xf numFmtId="0" fontId="3" fillId="0" borderId="0" xfId="0" applyFont="1">
      <alignment vertical="center"/>
    </xf>
    <xf numFmtId="0" fontId="0" fillId="0" borderId="0" xfId="0" applyFill="1">
      <alignment vertical="center"/>
    </xf>
    <xf numFmtId="0" fontId="12" fillId="0" borderId="0" xfId="0" applyFont="1">
      <alignment vertical="center"/>
    </xf>
    <xf numFmtId="0" fontId="12" fillId="0" borderId="0" xfId="0" applyFont="1" applyBorder="1">
      <alignment vertical="center"/>
    </xf>
    <xf numFmtId="0" fontId="12" fillId="0" borderId="0" xfId="0" applyFont="1" applyFill="1">
      <alignment vertical="center"/>
    </xf>
    <xf numFmtId="0" fontId="13" fillId="0" borderId="0" xfId="0" applyFont="1">
      <alignment vertical="center"/>
    </xf>
    <xf numFmtId="0" fontId="14" fillId="2" borderId="1" xfId="0" applyFont="1" applyFill="1" applyBorder="1" applyAlignment="1">
      <alignment horizontal="center" vertical="center" wrapText="1"/>
    </xf>
    <xf numFmtId="0" fontId="15" fillId="0" borderId="0" xfId="0" applyFont="1">
      <alignment vertical="center"/>
    </xf>
    <xf numFmtId="0" fontId="13" fillId="2" borderId="1" xfId="0" applyFont="1" applyFill="1" applyBorder="1" applyAlignment="1">
      <alignment horizontal="center" vertical="center"/>
    </xf>
    <xf numFmtId="0" fontId="12" fillId="0" borderId="0" xfId="0" applyFont="1" applyAlignment="1">
      <alignment horizontal="center" vertical="center"/>
    </xf>
    <xf numFmtId="0" fontId="13" fillId="3" borderId="0" xfId="0" applyFont="1" applyFill="1" applyBorder="1" applyAlignment="1">
      <alignment horizontal="center" vertical="center"/>
    </xf>
    <xf numFmtId="0" fontId="12" fillId="3" borderId="0" xfId="0" applyFont="1" applyFill="1">
      <alignment vertical="center"/>
    </xf>
    <xf numFmtId="0" fontId="0" fillId="3" borderId="0" xfId="0" applyFill="1">
      <alignment vertical="center"/>
    </xf>
    <xf numFmtId="0" fontId="12" fillId="3" borderId="0" xfId="0" applyFont="1" applyFill="1" applyBorder="1">
      <alignment vertical="center"/>
    </xf>
    <xf numFmtId="0" fontId="5" fillId="0" borderId="0" xfId="0" applyFont="1" applyFill="1" applyBorder="1" applyAlignment="1">
      <alignment vertical="center"/>
    </xf>
    <xf numFmtId="0" fontId="10" fillId="0" borderId="0" xfId="0" applyFont="1" applyFill="1" applyBorder="1">
      <alignment vertical="center"/>
    </xf>
    <xf numFmtId="0" fontId="12" fillId="0" borderId="0" xfId="0" applyFont="1" applyFill="1" applyBorder="1">
      <alignment vertical="center"/>
    </xf>
    <xf numFmtId="0" fontId="12" fillId="0" borderId="0" xfId="0" applyFont="1" applyFill="1" applyBorder="1" applyAlignment="1">
      <alignment vertical="center"/>
    </xf>
    <xf numFmtId="0" fontId="13" fillId="0" borderId="0" xfId="0" applyFont="1" applyFill="1" applyBorder="1">
      <alignment vertical="center"/>
    </xf>
    <xf numFmtId="0" fontId="12" fillId="3" borderId="4" xfId="0" applyFont="1" applyFill="1" applyBorder="1" applyAlignment="1">
      <alignment horizontal="center" vertical="center"/>
    </xf>
    <xf numFmtId="0" fontId="15" fillId="0" borderId="0" xfId="0" applyFont="1" applyFill="1" applyBorder="1">
      <alignment vertical="center"/>
    </xf>
    <xf numFmtId="0" fontId="13" fillId="0" borderId="0" xfId="0" applyFont="1" applyFill="1" applyBorder="1" applyAlignment="1">
      <alignment horizontal="center" vertical="center"/>
    </xf>
    <xf numFmtId="0" fontId="0" fillId="3" borderId="0" xfId="0" applyFill="1" applyBorder="1">
      <alignment vertical="center"/>
    </xf>
    <xf numFmtId="0" fontId="12" fillId="3" borderId="0" xfId="0" applyFont="1" applyFill="1" applyBorder="1" applyAlignment="1">
      <alignment horizontal="center" vertical="center"/>
    </xf>
    <xf numFmtId="0" fontId="7" fillId="0" borderId="8" xfId="0" applyFont="1" applyFill="1" applyBorder="1">
      <alignment vertical="center"/>
    </xf>
    <xf numFmtId="0" fontId="6" fillId="0" borderId="12" xfId="0" applyFont="1" applyFill="1" applyBorder="1">
      <alignment vertical="center"/>
    </xf>
    <xf numFmtId="0" fontId="12" fillId="0" borderId="12" xfId="0" applyFont="1" applyFill="1" applyBorder="1">
      <alignment vertical="center"/>
    </xf>
    <xf numFmtId="0" fontId="12" fillId="0" borderId="9" xfId="0" applyFont="1" applyFill="1" applyBorder="1">
      <alignment vertical="center"/>
    </xf>
    <xf numFmtId="0" fontId="7" fillId="0" borderId="11" xfId="0" applyFont="1" applyFill="1" applyBorder="1">
      <alignment vertical="center"/>
    </xf>
    <xf numFmtId="0" fontId="6" fillId="0" borderId="4" xfId="0" applyFont="1" applyFill="1" applyBorder="1">
      <alignment vertical="center"/>
    </xf>
    <xf numFmtId="0" fontId="12" fillId="0" borderId="4" xfId="0" applyFont="1" applyFill="1" applyBorder="1">
      <alignment vertical="center"/>
    </xf>
    <xf numFmtId="0" fontId="12" fillId="0" borderId="5" xfId="0" applyFont="1" applyFill="1" applyBorder="1">
      <alignment vertical="center"/>
    </xf>
    <xf numFmtId="0" fontId="15"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0" fillId="0" borderId="1" xfId="0" applyFont="1" applyFill="1" applyBorder="1" applyAlignment="1">
      <alignment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lignment vertical="center"/>
    </xf>
    <xf numFmtId="0" fontId="13" fillId="0" borderId="1" xfId="0" applyFont="1" applyFill="1" applyBorder="1">
      <alignment vertical="center"/>
    </xf>
    <xf numFmtId="0" fontId="15" fillId="0" borderId="1" xfId="0" applyFont="1" applyFill="1" applyBorder="1">
      <alignment vertical="center"/>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3" fillId="2" borderId="13"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left" vertical="center"/>
    </xf>
    <xf numFmtId="9" fontId="1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4" fillId="0" borderId="13" xfId="0" applyFont="1" applyFill="1" applyBorder="1" applyAlignment="1">
      <alignment horizontal="center" vertical="center" wrapText="1"/>
    </xf>
    <xf numFmtId="0" fontId="33" fillId="0" borderId="1" xfId="0" applyFont="1" applyBorder="1" applyAlignment="1">
      <alignment horizontal="center"/>
    </xf>
    <xf numFmtId="0" fontId="33" fillId="0" borderId="1" xfId="0" applyFont="1" applyFill="1" applyBorder="1" applyAlignment="1">
      <alignment horizontal="center" wrapText="1"/>
    </xf>
    <xf numFmtId="0" fontId="33" fillId="0" borderId="1" xfId="0" applyFont="1" applyFill="1" applyBorder="1" applyAlignment="1">
      <alignment horizontal="center"/>
    </xf>
    <xf numFmtId="0" fontId="33" fillId="3" borderId="1" xfId="0" applyFont="1" applyFill="1" applyBorder="1" applyAlignment="1">
      <alignment horizontal="center"/>
    </xf>
    <xf numFmtId="0" fontId="33" fillId="4" borderId="1" xfId="0" applyFont="1" applyFill="1" applyBorder="1" applyAlignment="1">
      <alignment horizontal="center"/>
    </xf>
    <xf numFmtId="0" fontId="34" fillId="0" borderId="1" xfId="0" applyFont="1" applyBorder="1" applyAlignment="1">
      <alignment wrapText="1"/>
    </xf>
    <xf numFmtId="0" fontId="34" fillId="0" borderId="1" xfId="0" applyFont="1" applyFill="1" applyBorder="1" applyAlignment="1">
      <alignment horizontal="left" wrapText="1"/>
    </xf>
    <xf numFmtId="0" fontId="34" fillId="4" borderId="1" xfId="0" applyFont="1" applyFill="1" applyBorder="1" applyAlignment="1">
      <alignment wrapText="1"/>
    </xf>
    <xf numFmtId="0" fontId="34" fillId="4" borderId="1" xfId="0" applyFont="1" applyFill="1" applyBorder="1" applyAlignment="1">
      <alignment horizontal="left" wrapText="1"/>
    </xf>
    <xf numFmtId="0" fontId="34" fillId="4" borderId="1" xfId="0" applyFont="1" applyFill="1" applyBorder="1" applyAlignment="1">
      <alignment vertical="center" wrapText="1"/>
    </xf>
    <xf numFmtId="0" fontId="34" fillId="0" borderId="1" xfId="0" applyFont="1" applyFill="1" applyBorder="1" applyAlignment="1">
      <alignment wrapText="1"/>
    </xf>
    <xf numFmtId="165" fontId="34" fillId="0" borderId="1" xfId="0" applyNumberFormat="1" applyFont="1" applyBorder="1" applyAlignment="1">
      <alignment vertical="center"/>
    </xf>
    <xf numFmtId="165" fontId="34" fillId="4" borderId="1" xfId="2" applyNumberFormat="1" applyFont="1" applyFill="1" applyBorder="1" applyAlignment="1">
      <alignment vertical="center"/>
    </xf>
    <xf numFmtId="166" fontId="34" fillId="4" borderId="1" xfId="2" applyNumberFormat="1" applyFont="1" applyFill="1" applyBorder="1" applyAlignment="1">
      <alignment vertical="center"/>
    </xf>
    <xf numFmtId="166" fontId="0" fillId="4" borderId="1" xfId="2" applyNumberFormat="1" applyFont="1" applyFill="1" applyBorder="1" applyAlignment="1">
      <alignment vertical="center"/>
    </xf>
    <xf numFmtId="166" fontId="0" fillId="0" borderId="1" xfId="2" applyNumberFormat="1" applyFont="1" applyBorder="1" applyAlignment="1">
      <alignment vertical="center"/>
    </xf>
    <xf numFmtId="166" fontId="0" fillId="0" borderId="1" xfId="2" applyNumberFormat="1" applyFont="1" applyFill="1" applyBorder="1" applyAlignment="1">
      <alignment vertical="center"/>
    </xf>
    <xf numFmtId="165" fontId="34" fillId="0" borderId="1" xfId="0" applyNumberFormat="1" applyFont="1" applyFill="1" applyBorder="1" applyAlignment="1">
      <alignment horizontal="right" vertical="center" wrapText="1"/>
    </xf>
    <xf numFmtId="166" fontId="34" fillId="4" borderId="1" xfId="2" applyNumberFormat="1" applyFont="1" applyFill="1" applyBorder="1" applyAlignment="1">
      <alignment horizontal="right" vertical="center"/>
    </xf>
    <xf numFmtId="166" fontId="34" fillId="0" borderId="1" xfId="2" applyNumberFormat="1" applyFont="1" applyFill="1" applyBorder="1" applyAlignment="1">
      <alignment horizontal="right" vertical="center"/>
    </xf>
    <xf numFmtId="166" fontId="33" fillId="0" borderId="1" xfId="0" applyNumberFormat="1" applyFont="1" applyFill="1" applyBorder="1" applyAlignment="1">
      <alignment horizontal="right" vertical="center"/>
    </xf>
    <xf numFmtId="165" fontId="33" fillId="0" borderId="1" xfId="0" applyNumberFormat="1" applyFont="1" applyFill="1" applyBorder="1" applyAlignment="1">
      <alignment horizontal="right" vertical="center" wrapText="1"/>
    </xf>
    <xf numFmtId="165" fontId="33" fillId="0" borderId="1" xfId="0" applyNumberFormat="1" applyFont="1" applyFill="1" applyBorder="1" applyAlignment="1">
      <alignment horizontal="right" vertical="center"/>
    </xf>
    <xf numFmtId="0" fontId="0" fillId="0" borderId="1" xfId="0" applyBorder="1">
      <alignment vertical="center"/>
    </xf>
    <xf numFmtId="14" fontId="3" fillId="0" borderId="1" xfId="0" applyNumberFormat="1" applyFont="1" applyFill="1" applyBorder="1" applyAlignment="1">
      <alignment horizontal="center" vertical="center"/>
    </xf>
    <xf numFmtId="0" fontId="35" fillId="0" borderId="1" xfId="0" applyFont="1" applyFill="1" applyBorder="1">
      <alignment vertical="center"/>
    </xf>
    <xf numFmtId="0" fontId="14" fillId="0" borderId="14" xfId="0" applyFont="1" applyFill="1" applyBorder="1">
      <alignment vertical="center"/>
    </xf>
    <xf numFmtId="14" fontId="3" fillId="0" borderId="14"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4" fillId="0" borderId="14" xfId="0" applyFont="1" applyFill="1" applyBorder="1" applyAlignment="1">
      <alignment vertical="center" wrapText="1"/>
    </xf>
    <xf numFmtId="14" fontId="13" fillId="0" borderId="14" xfId="0" applyNumberFormat="1" applyFont="1" applyFill="1" applyBorder="1" applyAlignment="1">
      <alignment horizontal="left" vertical="center"/>
    </xf>
    <xf numFmtId="0" fontId="36" fillId="0" borderId="1" xfId="0" applyFont="1" applyBorder="1" applyAlignment="1">
      <alignment horizontal="left" vertical="center" wrapText="1"/>
    </xf>
    <xf numFmtId="0" fontId="37" fillId="0" borderId="1" xfId="0" applyFont="1" applyBorder="1" applyAlignment="1">
      <alignment horizontal="left" vertical="center"/>
    </xf>
    <xf numFmtId="0" fontId="38" fillId="0" borderId="1" xfId="0" applyFont="1" applyBorder="1" applyAlignment="1">
      <alignment horizontal="left" vertical="center" wrapText="1"/>
    </xf>
    <xf numFmtId="0" fontId="38" fillId="0" borderId="1" xfId="1" applyFont="1" applyBorder="1" applyAlignment="1">
      <alignment horizontal="left" vertical="center" wrapText="1"/>
    </xf>
    <xf numFmtId="0" fontId="39" fillId="0" borderId="1" xfId="1"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4" xfId="0" applyFont="1" applyBorder="1" applyAlignment="1">
      <alignment vertical="center"/>
    </xf>
    <xf numFmtId="0" fontId="0" fillId="0" borderId="1" xfId="0" applyFont="1" applyBorder="1" applyAlignment="1">
      <alignment vertical="center"/>
    </xf>
    <xf numFmtId="0" fontId="0" fillId="0" borderId="14" xfId="0" applyFont="1" applyBorder="1" applyAlignment="1">
      <alignment vertical="center" wrapText="1"/>
    </xf>
    <xf numFmtId="0" fontId="0" fillId="0" borderId="1" xfId="0" applyFont="1" applyFill="1" applyBorder="1" applyAlignment="1">
      <alignment vertical="center" wrapText="1"/>
    </xf>
    <xf numFmtId="167" fontId="0" fillId="0" borderId="1" xfId="2" applyNumberFormat="1" applyFont="1" applyFill="1" applyBorder="1" applyAlignment="1">
      <alignment vertical="center"/>
    </xf>
    <xf numFmtId="0" fontId="0" fillId="0" borderId="2" xfId="0" applyFont="1" applyBorder="1" applyAlignment="1"/>
    <xf numFmtId="0" fontId="0" fillId="0" borderId="1" xfId="0" applyFont="1" applyBorder="1" applyAlignment="1"/>
    <xf numFmtId="0" fontId="0" fillId="0" borderId="7" xfId="0" applyBorder="1" applyAlignment="1">
      <alignment horizontal="left" vertical="center" wrapText="1"/>
    </xf>
    <xf numFmtId="0" fontId="2" fillId="0" borderId="0" xfId="0" applyFont="1">
      <alignment vertical="center"/>
    </xf>
    <xf numFmtId="0" fontId="40" fillId="0" borderId="1" xfId="0" applyFont="1" applyFill="1" applyBorder="1" applyAlignment="1">
      <alignment vertical="center" wrapText="1"/>
    </xf>
    <xf numFmtId="0" fontId="1" fillId="0" borderId="1" xfId="0" applyFont="1" applyBorder="1" applyAlignment="1">
      <alignment vertical="center"/>
    </xf>
    <xf numFmtId="164" fontId="12" fillId="0" borderId="1" xfId="3" applyFont="1" applyFill="1" applyBorder="1" applyAlignment="1">
      <alignment vertical="center"/>
    </xf>
    <xf numFmtId="9" fontId="12" fillId="0" borderId="1" xfId="3" applyNumberFormat="1" applyFont="1" applyFill="1" applyBorder="1" applyAlignment="1">
      <alignment vertical="center"/>
    </xf>
    <xf numFmtId="0" fontId="12" fillId="0" borderId="0" xfId="0" applyFont="1" applyFill="1" applyBorder="1" applyAlignment="1">
      <alignment horizontal="center" vertical="center"/>
    </xf>
    <xf numFmtId="0" fontId="12" fillId="0" borderId="6" xfId="0" applyFont="1" applyFill="1" applyBorder="1" applyAlignment="1">
      <alignment vertical="center"/>
    </xf>
    <xf numFmtId="0" fontId="12" fillId="0" borderId="10" xfId="0" applyFont="1" applyFill="1" applyBorder="1" applyAlignment="1">
      <alignment vertical="center"/>
    </xf>
    <xf numFmtId="0" fontId="12"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4" fillId="2" borderId="1"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2" xfId="0" applyFont="1" applyFill="1" applyBorder="1" applyAlignment="1">
      <alignment horizontal="center"/>
    </xf>
    <xf numFmtId="0" fontId="13" fillId="0" borderId="3" xfId="0" applyFont="1" applyFill="1" applyBorder="1" applyAlignment="1">
      <alignment horizontal="center"/>
    </xf>
    <xf numFmtId="0" fontId="13" fillId="0" borderId="1"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3" xfId="0" applyFont="1" applyFill="1" applyBorder="1" applyAlignment="1">
      <alignment horizontal="center" vertical="center"/>
    </xf>
    <xf numFmtId="0" fontId="42" fillId="0" borderId="8" xfId="1"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10" xfId="0" applyFont="1" applyFill="1" applyBorder="1" applyAlignment="1">
      <alignment horizontal="center" vertical="center" wrapText="1"/>
    </xf>
    <xf numFmtId="0" fontId="44" fillId="0" borderId="11"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1" fillId="0" borderId="14" xfId="1"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7" fillId="0" borderId="2" xfId="0" applyFont="1" applyFill="1" applyBorder="1" applyAlignment="1">
      <alignment horizontal="center"/>
    </xf>
    <xf numFmtId="0" fontId="7" fillId="0" borderId="7" xfId="0" applyFont="1" applyFill="1" applyBorder="1" applyAlignment="1">
      <alignment horizontal="center"/>
    </xf>
    <xf numFmtId="0" fontId="7" fillId="0" borderId="3" xfId="0" applyFont="1" applyFill="1" applyBorder="1" applyAlignment="1">
      <alignment horizontal="center"/>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32" fillId="0" borderId="8" xfId="0" applyFont="1" applyFill="1" applyBorder="1" applyAlignment="1">
      <alignment horizontal="center" vertical="top" wrapText="1"/>
    </xf>
    <xf numFmtId="0" fontId="32" fillId="0" borderId="12" xfId="0" applyFont="1" applyFill="1" applyBorder="1" applyAlignment="1">
      <alignment horizontal="center" vertical="top" wrapText="1"/>
    </xf>
    <xf numFmtId="0" fontId="32" fillId="0" borderId="9" xfId="0" applyFont="1" applyFill="1" applyBorder="1" applyAlignment="1">
      <alignment horizontal="center" vertical="top" wrapText="1"/>
    </xf>
    <xf numFmtId="0" fontId="32" fillId="0" borderId="6" xfId="0" applyFont="1" applyFill="1" applyBorder="1" applyAlignment="1">
      <alignment horizontal="center" vertical="top" wrapText="1"/>
    </xf>
    <xf numFmtId="0" fontId="32" fillId="0" borderId="0" xfId="0" applyFont="1" applyFill="1" applyBorder="1" applyAlignment="1">
      <alignment horizontal="center" vertical="top" wrapText="1"/>
    </xf>
    <xf numFmtId="0" fontId="32" fillId="0" borderId="10" xfId="0" applyFont="1" applyFill="1" applyBorder="1" applyAlignment="1">
      <alignment horizontal="center" vertical="top" wrapText="1"/>
    </xf>
    <xf numFmtId="0" fontId="32" fillId="0" borderId="11" xfId="0" applyFont="1" applyFill="1" applyBorder="1" applyAlignment="1">
      <alignment horizontal="center" vertical="top" wrapText="1"/>
    </xf>
    <xf numFmtId="0" fontId="32" fillId="0" borderId="4" xfId="0" applyFont="1" applyFill="1" applyBorder="1" applyAlignment="1">
      <alignment horizontal="center" vertical="top" wrapText="1"/>
    </xf>
    <xf numFmtId="0" fontId="32" fillId="0" borderId="5" xfId="0" applyFont="1" applyFill="1" applyBorder="1" applyAlignment="1">
      <alignment horizontal="center" vertical="top" wrapText="1"/>
    </xf>
    <xf numFmtId="165" fontId="42" fillId="0" borderId="14" xfId="1" applyNumberFormat="1" applyFont="1" applyFill="1" applyBorder="1" applyAlignment="1">
      <alignment horizontal="center" vertical="center" wrapText="1"/>
    </xf>
    <xf numFmtId="165" fontId="45" fillId="0" borderId="15" xfId="0" applyNumberFormat="1" applyFont="1" applyFill="1" applyBorder="1" applyAlignment="1">
      <alignment horizontal="center" vertical="center" wrapText="1"/>
    </xf>
    <xf numFmtId="165" fontId="45" fillId="0" borderId="13"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23" fillId="2" borderId="2" xfId="0" applyFont="1" applyFill="1" applyBorder="1" applyAlignment="1">
      <alignment horizontal="center" vertical="center"/>
    </xf>
    <xf numFmtId="0" fontId="23" fillId="2" borderId="7" xfId="0" applyFont="1" applyFill="1" applyBorder="1" applyAlignment="1">
      <alignment horizontal="center" vertical="center"/>
    </xf>
    <xf numFmtId="0" fontId="23" fillId="2" borderId="3"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9" fontId="14" fillId="0" borderId="2" xfId="0" applyNumberFormat="1" applyFont="1" applyFill="1" applyBorder="1" applyAlignment="1">
      <alignment horizontal="center" vertical="center" wrapText="1"/>
    </xf>
    <xf numFmtId="0" fontId="42" fillId="0" borderId="1" xfId="1" applyFont="1" applyFill="1" applyBorder="1" applyAlignment="1">
      <alignment horizontal="center" vertical="center" wrapText="1"/>
    </xf>
    <xf numFmtId="0" fontId="44" fillId="0" borderId="1" xfId="0" applyFont="1" applyFill="1" applyBorder="1" applyAlignment="1">
      <alignment horizontal="center" vertical="center" wrapText="1"/>
    </xf>
    <xf numFmtId="0" fontId="25" fillId="2" borderId="2" xfId="0" applyFont="1" applyFill="1" applyBorder="1" applyAlignment="1">
      <alignment horizontal="center" vertical="center"/>
    </xf>
    <xf numFmtId="0" fontId="25" fillId="2" borderId="7" xfId="0" applyFont="1" applyFill="1" applyBorder="1" applyAlignment="1">
      <alignment horizontal="center" vertical="center"/>
    </xf>
    <xf numFmtId="0" fontId="25" fillId="2" borderId="3"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5" xfId="0" applyFont="1" applyFill="1" applyBorder="1" applyAlignment="1">
      <alignment horizontal="center" vertical="center"/>
    </xf>
    <xf numFmtId="0" fontId="21" fillId="0" borderId="0" xfId="0" applyFont="1" applyFill="1" applyAlignment="1">
      <alignment horizontal="center" vertical="center"/>
    </xf>
    <xf numFmtId="0" fontId="22" fillId="2" borderId="2"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3"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3" xfId="0" applyFont="1" applyFill="1" applyBorder="1" applyAlignment="1">
      <alignment horizontal="center" vertical="center"/>
    </xf>
    <xf numFmtId="0" fontId="6"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26" fillId="0" borderId="8"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11"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14" fillId="2" borderId="1" xfId="0" applyFont="1" applyFill="1" applyBorder="1" applyAlignment="1">
      <alignment horizontal="center" vertical="top" wrapText="1"/>
    </xf>
    <xf numFmtId="0" fontId="13" fillId="2" borderId="1" xfId="0" applyFont="1" applyFill="1" applyBorder="1" applyAlignment="1">
      <alignment horizontal="center" vertical="center"/>
    </xf>
    <xf numFmtId="0" fontId="14" fillId="0" borderId="1" xfId="0" applyFont="1" applyFill="1" applyBorder="1" applyAlignment="1">
      <alignment horizontal="center" vertical="top" wrapText="1"/>
    </xf>
    <xf numFmtId="0" fontId="15" fillId="0" borderId="1" xfId="0" applyFont="1" applyFill="1" applyBorder="1" applyAlignment="1">
      <alignment horizontal="center" vertical="center" wrapText="1"/>
    </xf>
    <xf numFmtId="0" fontId="23" fillId="2" borderId="8"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9" xfId="0" applyFont="1" applyFill="1" applyBorder="1" applyAlignment="1">
      <alignment horizontal="center" vertical="center"/>
    </xf>
    <xf numFmtId="0" fontId="30" fillId="0" borderId="2" xfId="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42" fillId="0" borderId="7" xfId="1" applyFont="1" applyFill="1" applyBorder="1" applyAlignment="1">
      <alignment horizontal="center" vertical="center" wrapText="1"/>
    </xf>
    <xf numFmtId="0" fontId="42" fillId="0" borderId="3" xfId="1" applyFont="1" applyFill="1" applyBorder="1" applyAlignment="1">
      <alignment horizontal="center"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20" fillId="0" borderId="13"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Fill="1" applyBorder="1" applyAlignment="1">
      <alignment horizontal="center" vertical="center"/>
    </xf>
    <xf numFmtId="0" fontId="41" fillId="0" borderId="15"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2" fillId="0" borderId="1" xfId="0" applyFont="1" applyFill="1" applyBorder="1" applyAlignment="1">
      <alignment horizontal="center" vertical="center"/>
    </xf>
    <xf numFmtId="0" fontId="16" fillId="2" borderId="1"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7" xfId="0" applyFont="1" applyFill="1" applyBorder="1" applyAlignment="1">
      <alignment horizontal="center" vertical="center"/>
    </xf>
    <xf numFmtId="0" fontId="17"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3" xfId="0" applyFont="1" applyFill="1" applyBorder="1" applyAlignment="1">
      <alignment horizontal="center" vertical="center"/>
    </xf>
    <xf numFmtId="0" fontId="42" fillId="0" borderId="14" xfId="1" applyFont="1" applyFill="1" applyBorder="1" applyAlignment="1">
      <alignment horizontal="center" vertical="center" wrapText="1"/>
    </xf>
    <xf numFmtId="0" fontId="42" fillId="0" borderId="15" xfId="1" applyFont="1" applyFill="1" applyBorder="1" applyAlignment="1">
      <alignment horizontal="center" vertical="center" wrapText="1"/>
    </xf>
    <xf numFmtId="0" fontId="42" fillId="0" borderId="13" xfId="1" applyFont="1" applyFill="1" applyBorder="1" applyAlignment="1">
      <alignment horizontal="center" vertical="center" wrapText="1"/>
    </xf>
    <xf numFmtId="0" fontId="0" fillId="0" borderId="14" xfId="0" applyFont="1" applyBorder="1" applyAlignment="1">
      <alignment horizontal="left" vertical="center"/>
    </xf>
    <xf numFmtId="0" fontId="0" fillId="0" borderId="15" xfId="0" applyFont="1" applyBorder="1" applyAlignment="1">
      <alignment horizontal="left" vertical="center"/>
    </xf>
    <xf numFmtId="0" fontId="0" fillId="0" borderId="13" xfId="0" applyFont="1" applyBorder="1" applyAlignment="1">
      <alignment horizontal="left" vertical="center"/>
    </xf>
    <xf numFmtId="0" fontId="0" fillId="0" borderId="14"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4" fillId="2" borderId="1"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1"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2" borderId="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18" fillId="2" borderId="1" xfId="0" applyFont="1" applyFill="1" applyBorder="1" applyAlignment="1">
      <alignment horizontal="center" vertical="center"/>
    </xf>
    <xf numFmtId="0" fontId="14"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9"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10"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14" fillId="0" borderId="16" xfId="0" applyFont="1" applyFill="1" applyBorder="1" applyAlignment="1">
      <alignment horizontal="center" vertical="top"/>
    </xf>
    <xf numFmtId="0" fontId="14" fillId="0" borderId="17" xfId="0" applyFont="1" applyFill="1" applyBorder="1" applyAlignment="1">
      <alignment horizontal="center" vertical="top"/>
    </xf>
    <xf numFmtId="0" fontId="14" fillId="0" borderId="18" xfId="0" applyFont="1" applyFill="1" applyBorder="1" applyAlignment="1">
      <alignment horizontal="center" vertical="top"/>
    </xf>
    <xf numFmtId="0" fontId="14" fillId="0" borderId="19" xfId="0" applyFont="1" applyFill="1" applyBorder="1" applyAlignment="1">
      <alignment horizontal="center" vertical="top" wrapText="1"/>
    </xf>
    <xf numFmtId="0" fontId="14" fillId="0" borderId="20" xfId="0" applyFont="1" applyFill="1" applyBorder="1" applyAlignment="1">
      <alignment horizontal="center" vertical="top" wrapText="1"/>
    </xf>
    <xf numFmtId="0" fontId="14" fillId="0" borderId="21"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23" xfId="0" applyFont="1" applyFill="1" applyBorder="1" applyAlignment="1">
      <alignment horizontal="center" vertical="top" wrapText="1"/>
    </xf>
    <xf numFmtId="0" fontId="14" fillId="0" borderId="1" xfId="0" applyFont="1" applyFill="1" applyBorder="1" applyAlignment="1">
      <alignment horizontal="center" vertical="center"/>
    </xf>
    <xf numFmtId="0" fontId="12" fillId="0" borderId="7" xfId="0" applyFont="1" applyFill="1" applyBorder="1" applyAlignment="1">
      <alignment horizontal="center" vertical="center"/>
    </xf>
    <xf numFmtId="0" fontId="30" fillId="0" borderId="1" xfId="1" applyFill="1" applyBorder="1" applyAlignment="1">
      <alignment vertical="center" wrapText="1"/>
    </xf>
  </cellXfs>
  <cellStyles count="4">
    <cellStyle name="Hipervínculo" xfId="1" builtinId="8"/>
    <cellStyle name="Millares" xfId="2" builtinId="3"/>
    <cellStyle name="Millares [0]" xfId="3" builtinId="6"/>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overlay val="0"/>
    </c:title>
    <c:autoTitleDeleted val="0"/>
    <c:plotArea>
      <c:layout/>
      <c:barChart>
        <c:barDir val="col"/>
        <c:grouping val="clustered"/>
        <c:varyColors val="0"/>
        <c:ser>
          <c:idx val="0"/>
          <c:order val="0"/>
          <c:tx>
            <c:strRef>
              <c:f>'[1]RC 1er Trimestre 2022'!$E$13:$G$13</c:f>
              <c:strCache>
                <c:ptCount val="1"/>
                <c:pt idx="0">
                  <c:v>Presupuesto vigente al 31/03/2022 Obligado 1er. trimestre                      01/01 al 31/03/2022 Saldos al 31/03/2022</c:v>
                </c:pt>
              </c:strCache>
            </c:strRef>
          </c:tx>
          <c:invertIfNegative val="0"/>
          <c:dPt>
            <c:idx val="0"/>
            <c:invertIfNegative val="0"/>
            <c:bubble3D val="0"/>
            <c:spPr>
              <a:solidFill>
                <a:schemeClr val="accent2">
                  <a:lumMod val="75000"/>
                </a:schemeClr>
              </a:solidFill>
            </c:spPr>
          </c:dPt>
          <c:dPt>
            <c:idx val="1"/>
            <c:invertIfNegative val="0"/>
            <c:bubble3D val="0"/>
            <c:spPr>
              <a:solidFill>
                <a:schemeClr val="bg1">
                  <a:lumMod val="50000"/>
                </a:schemeClr>
              </a:solidFill>
            </c:spPr>
          </c:dPt>
          <c:dPt>
            <c:idx val="2"/>
            <c:invertIfNegative val="0"/>
            <c:bubble3D val="0"/>
            <c:spPr>
              <a:solidFill>
                <a:schemeClr val="accent6">
                  <a:lumMod val="60000"/>
                  <a:lumOff val="40000"/>
                </a:schemeClr>
              </a:solidFill>
            </c:spPr>
          </c:dPt>
          <c:dLbls>
            <c:showLegendKey val="0"/>
            <c:showVal val="1"/>
            <c:showCatName val="0"/>
            <c:showSerName val="0"/>
            <c:showPercent val="0"/>
            <c:showBubbleSize val="0"/>
            <c:showLeaderLines val="0"/>
          </c:dLbls>
          <c:cat>
            <c:strRef>
              <c:f>'[1]RC 1er Trimestre 2022'!$E$13:$G$13</c:f>
              <c:strCache>
                <c:ptCount val="3"/>
                <c:pt idx="0">
                  <c:v>Presupuesto vigente al 31/03/2022</c:v>
                </c:pt>
                <c:pt idx="1">
                  <c:v>Obligado 1er. trimestre                      01/01 al 31/03/2022</c:v>
                </c:pt>
                <c:pt idx="2">
                  <c:v>Saldos al 31/03/2022</c:v>
                </c:pt>
              </c:strCache>
            </c:strRef>
          </c:cat>
          <c:val>
            <c:numRef>
              <c:f>'[1]RC 1er Trimestre 2022'!$E$73:$G$73</c:f>
              <c:numCache>
                <c:formatCode>General</c:formatCode>
                <c:ptCount val="3"/>
                <c:pt idx="0">
                  <c:v>66267180561</c:v>
                </c:pt>
                <c:pt idx="1">
                  <c:v>14637466103</c:v>
                </c:pt>
                <c:pt idx="2">
                  <c:v>51629714458</c:v>
                </c:pt>
              </c:numCache>
            </c:numRef>
          </c:val>
        </c:ser>
        <c:dLbls>
          <c:showLegendKey val="0"/>
          <c:showVal val="0"/>
          <c:showCatName val="0"/>
          <c:showSerName val="0"/>
          <c:showPercent val="0"/>
          <c:showBubbleSize val="0"/>
        </c:dLbls>
        <c:gapWidth val="100"/>
        <c:axId val="142496896"/>
        <c:axId val="142498432"/>
      </c:barChart>
      <c:catAx>
        <c:axId val="142496896"/>
        <c:scaling>
          <c:orientation val="minMax"/>
        </c:scaling>
        <c:delete val="0"/>
        <c:axPos val="b"/>
        <c:majorTickMark val="out"/>
        <c:minorTickMark val="none"/>
        <c:tickLblPos val="nextTo"/>
        <c:crossAx val="142498432"/>
        <c:crosses val="autoZero"/>
        <c:auto val="1"/>
        <c:lblAlgn val="ctr"/>
        <c:lblOffset val="100"/>
        <c:noMultiLvlLbl val="0"/>
      </c:catAx>
      <c:valAx>
        <c:axId val="142498432"/>
        <c:scaling>
          <c:orientation val="minMax"/>
        </c:scaling>
        <c:delete val="0"/>
        <c:axPos val="l"/>
        <c:majorGridlines/>
        <c:numFmt formatCode="General" sourceLinked="1"/>
        <c:majorTickMark val="out"/>
        <c:minorTickMark val="none"/>
        <c:tickLblPos val="nextTo"/>
        <c:crossAx val="142496896"/>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4</xdr:col>
      <xdr:colOff>547688</xdr:colOff>
      <xdr:row>5</xdr:row>
      <xdr:rowOff>23812</xdr:rowOff>
    </xdr:to>
    <xdr:pic>
      <xdr:nvPicPr>
        <xdr:cNvPr id="2" name="1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6465094" cy="1143000"/>
        </a:xfrm>
        <a:prstGeom prst="rect">
          <a:avLst/>
        </a:prstGeom>
      </xdr:spPr>
    </xdr:pic>
    <xdr:clientData/>
  </xdr:twoCellAnchor>
  <xdr:twoCellAnchor editAs="oneCell">
    <xdr:from>
      <xdr:col>0</xdr:col>
      <xdr:colOff>809626</xdr:colOff>
      <xdr:row>79</xdr:row>
      <xdr:rowOff>71438</xdr:rowOff>
    </xdr:from>
    <xdr:to>
      <xdr:col>5</xdr:col>
      <xdr:colOff>1059656</xdr:colOff>
      <xdr:row>79</xdr:row>
      <xdr:rowOff>3710614</xdr:rowOff>
    </xdr:to>
    <xdr:pic>
      <xdr:nvPicPr>
        <xdr:cNvPr id="3" name="Picture 2"/>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4584" b="6249"/>
        <a:stretch/>
      </xdr:blipFill>
      <xdr:spPr bwMode="auto">
        <a:xfrm>
          <a:off x="809626" y="23241001"/>
          <a:ext cx="7429499" cy="3639176"/>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2</xdr:col>
      <xdr:colOff>571501</xdr:colOff>
      <xdr:row>213</xdr:row>
      <xdr:rowOff>357186</xdr:rowOff>
    </xdr:from>
    <xdr:to>
      <xdr:col>4</xdr:col>
      <xdr:colOff>1333500</xdr:colOff>
      <xdr:row>213</xdr:row>
      <xdr:rowOff>583406</xdr:rowOff>
    </xdr:to>
    <xdr:sp macro="" textlink="">
      <xdr:nvSpPr>
        <xdr:cNvPr id="5" name="4 CuadroTexto"/>
        <xdr:cNvSpPr txBox="1"/>
      </xdr:nvSpPr>
      <xdr:spPr>
        <a:xfrm>
          <a:off x="3845720" y="60150374"/>
          <a:ext cx="3667124" cy="22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1"/>
        </a:p>
      </xdr:txBody>
    </xdr:sp>
    <xdr:clientData/>
  </xdr:twoCellAnchor>
  <xdr:twoCellAnchor>
    <xdr:from>
      <xdr:col>1</xdr:col>
      <xdr:colOff>1828801</xdr:colOff>
      <xdr:row>213</xdr:row>
      <xdr:rowOff>266701</xdr:rowOff>
    </xdr:from>
    <xdr:to>
      <xdr:col>5</xdr:col>
      <xdr:colOff>419101</xdr:colOff>
      <xdr:row>213</xdr:row>
      <xdr:rowOff>3276601</xdr:rowOff>
    </xdr:to>
    <xdr:graphicFrame macro="">
      <xdr:nvGraphicFramePr>
        <xdr:cNvPr id="6" name="5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833438</xdr:colOff>
      <xdr:row>80</xdr:row>
      <xdr:rowOff>166689</xdr:rowOff>
    </xdr:from>
    <xdr:to>
      <xdr:col>5</xdr:col>
      <xdr:colOff>1059657</xdr:colOff>
      <xdr:row>80</xdr:row>
      <xdr:rowOff>3714750</xdr:rowOff>
    </xdr:to>
    <xdr:pic>
      <xdr:nvPicPr>
        <xdr:cNvPr id="4" name="3 Imagen"/>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33438" y="27312939"/>
          <a:ext cx="7405688" cy="35480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ownloads/Informe%20Plataforma%20RC%202022.%20(trimestres)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 1er Trimestre 2022"/>
    </sheetNames>
    <sheetDataSet>
      <sheetData sheetId="0">
        <row r="13">
          <cell r="E13" t="str">
            <v>Presupuesto vigente al 31/03/2022</v>
          </cell>
          <cell r="F13" t="str">
            <v>Obligado 1er. trimestre                      01/01 al 31/03/2022</v>
          </cell>
          <cell r="G13" t="str">
            <v>Saldos al 31/03/2022</v>
          </cell>
        </row>
        <row r="73">
          <cell r="E73">
            <v>66267180561</v>
          </cell>
          <cell r="F73">
            <v>14637466103</v>
          </cell>
          <cell r="G73">
            <v>51629714458</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la.facebook.com/SecretariadeEmergenciaNacionalParaguay/" TargetMode="External"/><Relationship Id="rId13" Type="http://schemas.openxmlformats.org/officeDocument/2006/relationships/hyperlink" Target="https://www.sen.gov.py/index.php/transparencia/5189/detalles/view_express_entity/7" TargetMode="External"/><Relationship Id="rId18" Type="http://schemas.openxmlformats.org/officeDocument/2006/relationships/printerSettings" Target="../printerSettings/printerSettings1.bin"/><Relationship Id="rId3" Type="http://schemas.openxmlformats.org/officeDocument/2006/relationships/hyperlink" Target="https://drive.sen.gov.py/index.php/s/anBRNexfRwAmJzW" TargetMode="External"/><Relationship Id="rId7" Type="http://schemas.openxmlformats.org/officeDocument/2006/relationships/hyperlink" Target="https://informacionpublica.paraguay.gov.py/portal/" TargetMode="External"/><Relationship Id="rId12" Type="http://schemas.openxmlformats.org/officeDocument/2006/relationships/hyperlink" Target="https://www.sen.gov.py/index.php/transparencia/informacion-publica" TargetMode="External"/><Relationship Id="rId17" Type="http://schemas.openxmlformats.org/officeDocument/2006/relationships/hyperlink" Target="https://www.sen.gov.py/application/files/3816/5030/2317/Ejecucion_Primer_Trimestre.pdf" TargetMode="External"/><Relationship Id="rId2" Type="http://schemas.openxmlformats.org/officeDocument/2006/relationships/hyperlink" Target="https://www.sen.gov.py/index.php/transparencia/5189/detalles/view_express_entity/5" TargetMode="External"/><Relationship Id="rId16" Type="http://schemas.openxmlformats.org/officeDocument/2006/relationships/hyperlink" Target="https://drive.sen.gov.py/index.php/s/oNDjArissbGAbQb" TargetMode="External"/><Relationship Id="rId1" Type="http://schemas.openxmlformats.org/officeDocument/2006/relationships/hyperlink" Target="https://app.powerbi.com/view?r=eyJrIjoiMmJlYjg1YzgtMmQ3Mi00YzVkLWJkOTQtOTE3ZTZkNzVhYTAzIiwidCI6Ijk2ZDUwYjY5LTE5MGQtNDkxYy1hM2U1LWExYWRlYmMxYTg3NSJ9" TargetMode="External"/><Relationship Id="rId6" Type="http://schemas.openxmlformats.org/officeDocument/2006/relationships/hyperlink" Target="https://www.sfp.gov.py/sfp/archivos/documentos/Intermedio_Enero_2022_b8fjohjb.pdf" TargetMode="External"/><Relationship Id="rId11" Type="http://schemas.openxmlformats.org/officeDocument/2006/relationships/hyperlink" Target="https://www.sen.gov.py/index.php/transparencia/denuncias" TargetMode="External"/><Relationship Id="rId5" Type="http://schemas.openxmlformats.org/officeDocument/2006/relationships/hyperlink" Target="https://drive.sen.gov.py/index.php/s/anBRNexfRwAmJzW" TargetMode="External"/><Relationship Id="rId15" Type="http://schemas.openxmlformats.org/officeDocument/2006/relationships/hyperlink" Target="https://drive.sen.gov.py/index.php/s/oNDjArissbGAbQb" TargetMode="External"/><Relationship Id="rId10" Type="http://schemas.openxmlformats.org/officeDocument/2006/relationships/hyperlink" Target="https://twitter.com/senparaguay" TargetMode="External"/><Relationship Id="rId19" Type="http://schemas.openxmlformats.org/officeDocument/2006/relationships/drawing" Target="../drawings/drawing1.xml"/><Relationship Id="rId4" Type="http://schemas.openxmlformats.org/officeDocument/2006/relationships/hyperlink" Target="https://drive.sen.gov.py/index.php/s/anBRNexfRwAmJzW" TargetMode="External"/><Relationship Id="rId9" Type="http://schemas.openxmlformats.org/officeDocument/2006/relationships/hyperlink" Target="https://twitter.com/senparaguay" TargetMode="External"/><Relationship Id="rId14" Type="http://schemas.openxmlformats.org/officeDocument/2006/relationships/hyperlink" Target="https://www.sen.gov.py/application/files/5215/9469/1476/SEN-Manual_RC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317"/>
  <sheetViews>
    <sheetView tabSelected="1" topLeftCell="A96" zoomScale="80" zoomScaleNormal="80" workbookViewId="0">
      <selection activeCell="I104" sqref="I104"/>
    </sheetView>
  </sheetViews>
  <sheetFormatPr baseColWidth="10" defaultColWidth="9.140625" defaultRowHeight="15"/>
  <cols>
    <col min="1" max="1" width="15" customWidth="1"/>
    <col min="2" max="2" width="32.85546875" customWidth="1"/>
    <col min="3" max="3" width="16.85546875" customWidth="1"/>
    <col min="4" max="4" width="24.28515625" customWidth="1"/>
    <col min="5" max="5" width="18.7109375" customWidth="1"/>
    <col min="6" max="6" width="16" customWidth="1"/>
    <col min="7" max="7" width="30" customWidth="1"/>
    <col min="8" max="8" width="21.28515625" customWidth="1"/>
  </cols>
  <sheetData>
    <row r="4" spans="1:8" ht="23.25">
      <c r="A4" s="179"/>
      <c r="B4" s="179"/>
      <c r="C4" s="179"/>
      <c r="D4" s="179"/>
      <c r="E4" s="179"/>
      <c r="F4" s="179"/>
      <c r="G4" s="179"/>
      <c r="H4" s="15"/>
    </row>
    <row r="5" spans="1:8" ht="19.5">
      <c r="A5" s="179"/>
      <c r="B5" s="179"/>
      <c r="C5" s="179"/>
      <c r="D5" s="179"/>
      <c r="E5" s="179"/>
      <c r="F5" s="179"/>
      <c r="G5" s="179"/>
      <c r="H5" s="16"/>
    </row>
    <row r="6" spans="1:8" ht="18.75">
      <c r="A6" s="180" t="s">
        <v>0</v>
      </c>
      <c r="B6" s="181"/>
      <c r="C6" s="181"/>
      <c r="D6" s="181"/>
      <c r="E6" s="181"/>
      <c r="F6" s="181"/>
      <c r="G6" s="182"/>
      <c r="H6" s="17"/>
    </row>
    <row r="7" spans="1:8" ht="18.75">
      <c r="A7" s="25" t="s">
        <v>1</v>
      </c>
      <c r="B7" s="26" t="s">
        <v>117</v>
      </c>
      <c r="C7" s="27"/>
      <c r="D7" s="27"/>
      <c r="E7" s="27"/>
      <c r="F7" s="27"/>
      <c r="G7" s="28"/>
      <c r="H7" s="17"/>
    </row>
    <row r="8" spans="1:8" ht="18.75">
      <c r="A8" s="29" t="s">
        <v>152</v>
      </c>
      <c r="B8" s="30"/>
      <c r="C8" s="31"/>
      <c r="D8" s="31"/>
      <c r="E8" s="31"/>
      <c r="F8" s="31"/>
      <c r="G8" s="32"/>
      <c r="H8" s="17"/>
    </row>
    <row r="9" spans="1:8" ht="18.75">
      <c r="A9" s="183" t="s">
        <v>2</v>
      </c>
      <c r="B9" s="184"/>
      <c r="C9" s="184"/>
      <c r="D9" s="184"/>
      <c r="E9" s="184"/>
      <c r="F9" s="184"/>
      <c r="G9" s="185"/>
      <c r="H9" s="17"/>
    </row>
    <row r="10" spans="1:8" ht="41.25" customHeight="1">
      <c r="A10" s="119" t="s">
        <v>118</v>
      </c>
      <c r="B10" s="119"/>
      <c r="C10" s="119"/>
      <c r="D10" s="119"/>
      <c r="E10" s="119"/>
      <c r="F10" s="119"/>
      <c r="G10" s="119"/>
      <c r="H10" s="18"/>
    </row>
    <row r="11" spans="1:8" ht="15" customHeight="1">
      <c r="A11" s="113"/>
      <c r="B11" s="18"/>
      <c r="C11" s="18"/>
      <c r="D11" s="18"/>
      <c r="E11" s="18"/>
      <c r="F11" s="18"/>
      <c r="G11" s="114"/>
      <c r="H11" s="18"/>
    </row>
    <row r="12" spans="1:8" ht="18.75">
      <c r="A12" s="186" t="s">
        <v>3</v>
      </c>
      <c r="B12" s="187"/>
      <c r="C12" s="187"/>
      <c r="D12" s="187"/>
      <c r="E12" s="187"/>
      <c r="F12" s="187"/>
      <c r="G12" s="188"/>
      <c r="H12" s="17"/>
    </row>
    <row r="13" spans="1:8" ht="15" customHeight="1">
      <c r="A13" s="194" t="s">
        <v>119</v>
      </c>
      <c r="B13" s="195"/>
      <c r="C13" s="195"/>
      <c r="D13" s="195"/>
      <c r="E13" s="195"/>
      <c r="F13" s="195"/>
      <c r="G13" s="196"/>
      <c r="H13" s="18"/>
    </row>
    <row r="14" spans="1:8" ht="12.75" customHeight="1">
      <c r="A14" s="197"/>
      <c r="B14" s="198"/>
      <c r="C14" s="198"/>
      <c r="D14" s="198"/>
      <c r="E14" s="198"/>
      <c r="F14" s="198"/>
      <c r="G14" s="199"/>
      <c r="H14" s="18"/>
    </row>
    <row r="15" spans="1:8" ht="12.75" customHeight="1">
      <c r="A15" s="197"/>
      <c r="B15" s="198"/>
      <c r="C15" s="198"/>
      <c r="D15" s="198"/>
      <c r="E15" s="198"/>
      <c r="F15" s="198"/>
      <c r="G15" s="199"/>
      <c r="H15" s="18"/>
    </row>
    <row r="16" spans="1:8" ht="12.75" customHeight="1">
      <c r="A16" s="197"/>
      <c r="B16" s="198"/>
      <c r="C16" s="198"/>
      <c r="D16" s="198"/>
      <c r="E16" s="198"/>
      <c r="F16" s="198"/>
      <c r="G16" s="199"/>
      <c r="H16" s="18"/>
    </row>
    <row r="17" spans="1:8" ht="12" customHeight="1">
      <c r="A17" s="197"/>
      <c r="B17" s="198"/>
      <c r="C17" s="198"/>
      <c r="D17" s="198"/>
      <c r="E17" s="198"/>
      <c r="F17" s="198"/>
      <c r="G17" s="199"/>
      <c r="H17" s="18"/>
    </row>
    <row r="18" spans="1:8" ht="9" customHeight="1">
      <c r="A18" s="200"/>
      <c r="B18" s="201"/>
      <c r="C18" s="201"/>
      <c r="D18" s="201"/>
      <c r="E18" s="201"/>
      <c r="F18" s="201"/>
      <c r="G18" s="202"/>
      <c r="H18" s="18"/>
    </row>
    <row r="19" spans="1:8" ht="15" customHeight="1">
      <c r="A19" s="20"/>
      <c r="B19" s="20"/>
      <c r="C19" s="20"/>
      <c r="D19" s="20"/>
      <c r="E19" s="20"/>
      <c r="F19" s="20"/>
      <c r="G19" s="20"/>
      <c r="H19" s="18"/>
    </row>
    <row r="20" spans="1:8" s="1" customFormat="1" ht="18.75">
      <c r="A20" s="173" t="s">
        <v>98</v>
      </c>
      <c r="B20" s="174"/>
      <c r="C20" s="174"/>
      <c r="D20" s="174"/>
      <c r="E20" s="174"/>
      <c r="F20" s="174"/>
      <c r="G20" s="175"/>
      <c r="H20" s="19"/>
    </row>
    <row r="21" spans="1:8" s="1" customFormat="1" ht="33" customHeight="1">
      <c r="A21" s="189" t="s">
        <v>153</v>
      </c>
      <c r="B21" s="190"/>
      <c r="C21" s="190"/>
      <c r="D21" s="190"/>
      <c r="E21" s="190"/>
      <c r="F21" s="190"/>
      <c r="G21" s="191"/>
      <c r="H21" s="19"/>
    </row>
    <row r="22" spans="1:8" s="1" customFormat="1" ht="15" customHeight="1">
      <c r="A22" s="116"/>
      <c r="B22" s="117"/>
      <c r="C22" s="117"/>
      <c r="D22" s="117"/>
      <c r="E22" s="117"/>
      <c r="F22" s="117"/>
      <c r="G22" s="117"/>
      <c r="H22" s="19"/>
    </row>
    <row r="23" spans="1:8" ht="15.75">
      <c r="A23" s="118" t="s">
        <v>4</v>
      </c>
      <c r="B23" s="203" t="s">
        <v>5</v>
      </c>
      <c r="C23" s="203"/>
      <c r="D23" s="204" t="s">
        <v>6</v>
      </c>
      <c r="E23" s="204"/>
      <c r="F23" s="204" t="s">
        <v>7</v>
      </c>
      <c r="G23" s="204"/>
      <c r="H23" s="5"/>
    </row>
    <row r="24" spans="1:8" ht="15.75">
      <c r="A24" s="33">
        <v>1</v>
      </c>
      <c r="B24" s="205" t="s">
        <v>120</v>
      </c>
      <c r="C24" s="205"/>
      <c r="D24" s="123" t="s">
        <v>121</v>
      </c>
      <c r="E24" s="123"/>
      <c r="F24" s="192" t="s">
        <v>122</v>
      </c>
      <c r="G24" s="193"/>
      <c r="H24" s="3"/>
    </row>
    <row r="25" spans="1:8" ht="15.75">
      <c r="A25" s="33">
        <v>2</v>
      </c>
      <c r="B25" s="205" t="s">
        <v>123</v>
      </c>
      <c r="C25" s="205"/>
      <c r="D25" s="123" t="s">
        <v>125</v>
      </c>
      <c r="E25" s="123"/>
      <c r="F25" s="192" t="s">
        <v>124</v>
      </c>
      <c r="G25" s="193"/>
      <c r="H25" s="3"/>
    </row>
    <row r="26" spans="1:8" ht="15.75">
      <c r="A26" s="33">
        <v>3</v>
      </c>
      <c r="B26" s="205" t="s">
        <v>126</v>
      </c>
      <c r="C26" s="205"/>
      <c r="D26" s="123" t="s">
        <v>127</v>
      </c>
      <c r="E26" s="123"/>
      <c r="F26" s="192" t="s">
        <v>297</v>
      </c>
      <c r="G26" s="193"/>
      <c r="H26" s="3"/>
    </row>
    <row r="27" spans="1:8" ht="15.75">
      <c r="A27" s="33">
        <v>4</v>
      </c>
      <c r="B27" s="205" t="s">
        <v>128</v>
      </c>
      <c r="C27" s="205"/>
      <c r="D27" s="123" t="s">
        <v>129</v>
      </c>
      <c r="E27" s="123"/>
      <c r="F27" s="192" t="s">
        <v>130</v>
      </c>
      <c r="G27" s="193"/>
      <c r="H27" s="3"/>
    </row>
    <row r="28" spans="1:8" ht="15.75">
      <c r="A28" s="33">
        <v>5</v>
      </c>
      <c r="B28" s="205" t="s">
        <v>131</v>
      </c>
      <c r="C28" s="205"/>
      <c r="D28" s="123" t="s">
        <v>132</v>
      </c>
      <c r="E28" s="123"/>
      <c r="F28" s="192" t="s">
        <v>135</v>
      </c>
      <c r="G28" s="193"/>
      <c r="H28" s="3"/>
    </row>
    <row r="29" spans="1:8" ht="15.75">
      <c r="A29" s="33">
        <v>6</v>
      </c>
      <c r="B29" s="205" t="s">
        <v>133</v>
      </c>
      <c r="C29" s="205"/>
      <c r="D29" s="123" t="s">
        <v>134</v>
      </c>
      <c r="E29" s="123"/>
      <c r="F29" s="192" t="s">
        <v>135</v>
      </c>
      <c r="G29" s="193"/>
      <c r="H29" s="3"/>
    </row>
    <row r="30" spans="1:8" ht="16.5" thickBot="1">
      <c r="A30" s="33">
        <v>7</v>
      </c>
      <c r="B30" s="205" t="s">
        <v>136</v>
      </c>
      <c r="C30" s="205"/>
      <c r="D30" s="123" t="s">
        <v>137</v>
      </c>
      <c r="E30" s="123"/>
      <c r="F30" s="192" t="s">
        <v>298</v>
      </c>
      <c r="G30" s="193"/>
      <c r="H30" s="3"/>
    </row>
    <row r="31" spans="1:8" ht="15.75">
      <c r="A31" s="289" t="s">
        <v>138</v>
      </c>
      <c r="B31" s="290"/>
      <c r="C31" s="290"/>
      <c r="D31" s="291"/>
      <c r="E31" s="193"/>
      <c r="F31" s="241"/>
      <c r="G31" s="241"/>
      <c r="H31" s="3"/>
    </row>
    <row r="32" spans="1:8" ht="15.75" customHeight="1">
      <c r="A32" s="292" t="s">
        <v>139</v>
      </c>
      <c r="B32" s="205"/>
      <c r="C32" s="205"/>
      <c r="D32" s="293"/>
      <c r="E32" s="193"/>
      <c r="F32" s="241"/>
      <c r="G32" s="241"/>
      <c r="H32" s="3"/>
    </row>
    <row r="33" spans="1:9" ht="15.75" customHeight="1">
      <c r="A33" s="292" t="s">
        <v>140</v>
      </c>
      <c r="B33" s="205"/>
      <c r="C33" s="205"/>
      <c r="D33" s="293"/>
      <c r="E33" s="193"/>
      <c r="F33" s="241"/>
      <c r="G33" s="241"/>
      <c r="H33" s="3"/>
    </row>
    <row r="34" spans="1:9" ht="15.75" customHeight="1" thickBot="1">
      <c r="A34" s="294" t="s">
        <v>141</v>
      </c>
      <c r="B34" s="295"/>
      <c r="C34" s="295"/>
      <c r="D34" s="296"/>
      <c r="E34" s="193"/>
      <c r="F34" s="241"/>
      <c r="G34" s="241"/>
      <c r="H34" s="3"/>
    </row>
    <row r="35" spans="1:9" s="13" customFormat="1" ht="15.75">
      <c r="A35" s="12"/>
      <c r="B35" s="12"/>
      <c r="C35" s="12"/>
      <c r="D35" s="12"/>
      <c r="E35" s="12"/>
      <c r="F35" s="12"/>
      <c r="G35" s="12"/>
      <c r="H35" s="12"/>
    </row>
    <row r="36" spans="1:9" ht="18.75">
      <c r="A36" s="173" t="s">
        <v>97</v>
      </c>
      <c r="B36" s="174"/>
      <c r="C36" s="174"/>
      <c r="D36" s="174"/>
      <c r="E36" s="174"/>
      <c r="F36" s="174"/>
      <c r="G36" s="175"/>
      <c r="H36" s="3"/>
    </row>
    <row r="37" spans="1:9" ht="17.25">
      <c r="A37" s="207" t="s">
        <v>8</v>
      </c>
      <c r="B37" s="208"/>
      <c r="C37" s="208"/>
      <c r="D37" s="208"/>
      <c r="E37" s="208"/>
      <c r="F37" s="208"/>
      <c r="G37" s="209"/>
      <c r="H37" s="3"/>
    </row>
    <row r="38" spans="1:9" ht="27.75" customHeight="1">
      <c r="A38" s="210" t="s">
        <v>300</v>
      </c>
      <c r="B38" s="211"/>
      <c r="C38" s="211"/>
      <c r="D38" s="211"/>
      <c r="E38" s="211"/>
      <c r="F38" s="211"/>
      <c r="G38" s="212"/>
      <c r="H38" s="3"/>
    </row>
    <row r="39" spans="1:9" ht="15.75" customHeight="1">
      <c r="A39" s="213" t="s">
        <v>96</v>
      </c>
      <c r="B39" s="214"/>
      <c r="C39" s="214"/>
      <c r="D39" s="214"/>
      <c r="E39" s="214"/>
      <c r="F39" s="214"/>
      <c r="G39" s="215"/>
      <c r="H39" s="3"/>
    </row>
    <row r="40" spans="1:9" ht="30.75" customHeight="1">
      <c r="A40" s="210" t="s">
        <v>300</v>
      </c>
      <c r="B40" s="216"/>
      <c r="C40" s="216"/>
      <c r="D40" s="216"/>
      <c r="E40" s="216"/>
      <c r="F40" s="216"/>
      <c r="G40" s="217"/>
      <c r="H40" s="3"/>
    </row>
    <row r="41" spans="1:9" ht="27.75" customHeight="1">
      <c r="A41" s="50" t="s">
        <v>9</v>
      </c>
      <c r="B41" s="235" t="s">
        <v>102</v>
      </c>
      <c r="C41" s="236"/>
      <c r="D41" s="50" t="s">
        <v>10</v>
      </c>
      <c r="E41" s="235" t="s">
        <v>11</v>
      </c>
      <c r="F41" s="236"/>
      <c r="G41" s="52" t="s">
        <v>12</v>
      </c>
      <c r="H41" s="3"/>
    </row>
    <row r="42" spans="1:9" ht="215.25" customHeight="1">
      <c r="A42" s="34" t="s">
        <v>13</v>
      </c>
      <c r="B42" s="142" t="s">
        <v>142</v>
      </c>
      <c r="C42" s="144"/>
      <c r="D42" s="35" t="s">
        <v>144</v>
      </c>
      <c r="E42" s="237" t="s">
        <v>147</v>
      </c>
      <c r="F42" s="238"/>
      <c r="G42" s="108" t="s">
        <v>291</v>
      </c>
      <c r="H42" s="3"/>
    </row>
    <row r="43" spans="1:9" ht="37.5" customHeight="1">
      <c r="A43" s="224" t="s">
        <v>14</v>
      </c>
      <c r="B43" s="221" t="s">
        <v>143</v>
      </c>
      <c r="C43" s="222"/>
      <c r="D43" s="218" t="s">
        <v>145</v>
      </c>
      <c r="E43" s="227" t="s">
        <v>146</v>
      </c>
      <c r="F43" s="228"/>
      <c r="G43" s="136" t="s">
        <v>290</v>
      </c>
      <c r="H43" s="3"/>
    </row>
    <row r="44" spans="1:9" ht="15.75">
      <c r="A44" s="225"/>
      <c r="B44" s="168"/>
      <c r="C44" s="223"/>
      <c r="D44" s="219"/>
      <c r="E44" s="229"/>
      <c r="F44" s="230"/>
      <c r="G44" s="233"/>
      <c r="H44" s="3"/>
    </row>
    <row r="45" spans="1:9" ht="15.75">
      <c r="A45" s="225"/>
      <c r="B45" s="168"/>
      <c r="C45" s="223"/>
      <c r="D45" s="219"/>
      <c r="E45" s="229"/>
      <c r="F45" s="230"/>
      <c r="G45" s="233"/>
      <c r="H45" s="3"/>
    </row>
    <row r="46" spans="1:9" ht="66" customHeight="1">
      <c r="A46" s="226"/>
      <c r="B46" s="165"/>
      <c r="C46" s="167"/>
      <c r="D46" s="220"/>
      <c r="E46" s="231"/>
      <c r="F46" s="232"/>
      <c r="G46" s="234"/>
      <c r="H46" s="3"/>
      <c r="I46" s="107"/>
    </row>
    <row r="47" spans="1:9" ht="31.5" customHeight="1">
      <c r="A47" s="206" t="s">
        <v>116</v>
      </c>
      <c r="B47" s="206"/>
      <c r="C47" s="206"/>
      <c r="D47" s="206"/>
      <c r="E47" s="206"/>
      <c r="F47" s="206"/>
      <c r="G47" s="206"/>
      <c r="H47" s="3"/>
    </row>
    <row r="48" spans="1:9" s="13" customFormat="1" ht="15.75">
      <c r="A48" s="12"/>
      <c r="B48" s="12"/>
      <c r="C48" s="12"/>
      <c r="D48" s="12"/>
      <c r="E48" s="12"/>
      <c r="F48" s="12"/>
      <c r="G48" s="12"/>
      <c r="H48" s="12"/>
    </row>
    <row r="49" spans="1:8" ht="18.75">
      <c r="A49" s="173" t="s">
        <v>99</v>
      </c>
      <c r="B49" s="174"/>
      <c r="C49" s="174"/>
      <c r="D49" s="174"/>
      <c r="E49" s="174"/>
      <c r="F49" s="174"/>
      <c r="G49" s="175"/>
      <c r="H49" s="3"/>
    </row>
    <row r="50" spans="1:8" ht="17.25">
      <c r="A50" s="176" t="s">
        <v>15</v>
      </c>
      <c r="B50" s="177"/>
      <c r="C50" s="177"/>
      <c r="D50" s="177"/>
      <c r="E50" s="177"/>
      <c r="F50" s="177"/>
      <c r="G50" s="178"/>
      <c r="H50" s="3"/>
    </row>
    <row r="51" spans="1:8" ht="15.75">
      <c r="A51" s="58" t="s">
        <v>16</v>
      </c>
      <c r="B51" s="165" t="s">
        <v>86</v>
      </c>
      <c r="C51" s="166"/>
      <c r="D51" s="167"/>
      <c r="E51" s="168" t="s">
        <v>104</v>
      </c>
      <c r="F51" s="169"/>
      <c r="G51" s="169"/>
      <c r="H51" s="3"/>
    </row>
    <row r="52" spans="1:8" ht="26.25" customHeight="1">
      <c r="A52" s="34" t="s">
        <v>18</v>
      </c>
      <c r="B52" s="170">
        <v>0.5</v>
      </c>
      <c r="C52" s="143"/>
      <c r="D52" s="144"/>
      <c r="E52" s="171" t="s">
        <v>235</v>
      </c>
      <c r="F52" s="172"/>
      <c r="G52" s="172"/>
      <c r="H52" s="3"/>
    </row>
    <row r="53" spans="1:8" ht="15.75">
      <c r="A53" s="34" t="s">
        <v>19</v>
      </c>
      <c r="B53" s="142" t="s">
        <v>236</v>
      </c>
      <c r="C53" s="143"/>
      <c r="D53" s="144"/>
      <c r="E53" s="142" t="s">
        <v>236</v>
      </c>
      <c r="F53" s="143"/>
      <c r="G53" s="144"/>
      <c r="H53" s="3"/>
    </row>
    <row r="54" spans="1:8" ht="15.75">
      <c r="A54" s="34" t="s">
        <v>20</v>
      </c>
      <c r="B54" s="142" t="s">
        <v>236</v>
      </c>
      <c r="C54" s="143"/>
      <c r="D54" s="144"/>
      <c r="E54" s="142" t="s">
        <v>236</v>
      </c>
      <c r="F54" s="143"/>
      <c r="G54" s="144"/>
      <c r="H54" s="3"/>
    </row>
    <row r="55" spans="1:8" ht="15.75">
      <c r="A55" s="34" t="s">
        <v>21</v>
      </c>
      <c r="B55" s="142"/>
      <c r="C55" s="143"/>
      <c r="D55" s="144"/>
      <c r="E55" s="120"/>
      <c r="F55" s="120"/>
      <c r="G55" s="120"/>
      <c r="H55" s="3"/>
    </row>
    <row r="56" spans="1:8" ht="15.75">
      <c r="A56" s="34" t="s">
        <v>27</v>
      </c>
      <c r="B56" s="142"/>
      <c r="C56" s="143"/>
      <c r="D56" s="144"/>
      <c r="E56" s="120"/>
      <c r="F56" s="120"/>
      <c r="G56" s="120"/>
      <c r="H56" s="3"/>
    </row>
    <row r="57" spans="1:8" ht="15.75">
      <c r="A57" s="34" t="s">
        <v>28</v>
      </c>
      <c r="B57" s="142"/>
      <c r="C57" s="143"/>
      <c r="D57" s="144"/>
      <c r="E57" s="120"/>
      <c r="F57" s="120"/>
      <c r="G57" s="120"/>
      <c r="H57" s="3"/>
    </row>
    <row r="58" spans="1:8" ht="15.75">
      <c r="A58" s="34" t="s">
        <v>89</v>
      </c>
      <c r="B58" s="142"/>
      <c r="C58" s="143"/>
      <c r="D58" s="144"/>
      <c r="E58" s="120"/>
      <c r="F58" s="120"/>
      <c r="G58" s="120"/>
      <c r="H58" s="3"/>
    </row>
    <row r="59" spans="1:8" ht="15.75">
      <c r="A59" s="34" t="s">
        <v>90</v>
      </c>
      <c r="B59" s="142"/>
      <c r="C59" s="143"/>
      <c r="D59" s="144"/>
      <c r="E59" s="120"/>
      <c r="F59" s="120"/>
      <c r="G59" s="120"/>
      <c r="H59" s="3"/>
    </row>
    <row r="60" spans="1:8" ht="15.75">
      <c r="A60" s="34" t="s">
        <v>91</v>
      </c>
      <c r="B60" s="142"/>
      <c r="C60" s="143"/>
      <c r="D60" s="144"/>
      <c r="E60" s="120"/>
      <c r="F60" s="120"/>
      <c r="G60" s="120"/>
      <c r="H60" s="3"/>
    </row>
    <row r="61" spans="1:8" ht="15.75">
      <c r="A61" s="34" t="s">
        <v>92</v>
      </c>
      <c r="B61" s="142"/>
      <c r="C61" s="143"/>
      <c r="D61" s="144"/>
      <c r="E61" s="120"/>
      <c r="F61" s="120"/>
      <c r="G61" s="120"/>
      <c r="H61" s="3"/>
    </row>
    <row r="62" spans="1:8" ht="15.75">
      <c r="A62" s="34" t="s">
        <v>93</v>
      </c>
      <c r="B62" s="142"/>
      <c r="C62" s="143"/>
      <c r="D62" s="144"/>
      <c r="E62" s="120"/>
      <c r="F62" s="120"/>
      <c r="G62" s="120"/>
      <c r="H62" s="3"/>
    </row>
    <row r="63" spans="1:8" ht="15.75">
      <c r="A63" s="34" t="s">
        <v>94</v>
      </c>
      <c r="B63" s="142"/>
      <c r="C63" s="143"/>
      <c r="D63" s="144"/>
      <c r="E63" s="120"/>
      <c r="F63" s="120"/>
      <c r="G63" s="120"/>
      <c r="H63" s="3"/>
    </row>
    <row r="64" spans="1:8" ht="33.75" customHeight="1">
      <c r="A64" s="241" t="s">
        <v>115</v>
      </c>
      <c r="B64" s="123"/>
      <c r="C64" s="123"/>
      <c r="D64" s="123"/>
      <c r="E64" s="123"/>
      <c r="F64" s="123"/>
      <c r="G64" s="123"/>
      <c r="H64" s="3"/>
    </row>
    <row r="65" spans="1:8" s="13" customFormat="1" ht="15.75">
      <c r="A65" s="24"/>
      <c r="B65" s="11"/>
      <c r="C65" s="11"/>
      <c r="D65" s="11"/>
      <c r="E65" s="11"/>
      <c r="F65" s="11"/>
      <c r="G65" s="11"/>
      <c r="H65" s="12"/>
    </row>
    <row r="66" spans="1:8" ht="17.25">
      <c r="A66" s="162" t="s">
        <v>22</v>
      </c>
      <c r="B66" s="163"/>
      <c r="C66" s="163"/>
      <c r="D66" s="163"/>
      <c r="E66" s="163"/>
      <c r="F66" s="163"/>
      <c r="G66" s="164"/>
      <c r="H66" s="3"/>
    </row>
    <row r="67" spans="1:8" ht="15.75">
      <c r="A67" s="37" t="s">
        <v>16</v>
      </c>
      <c r="B67" s="120" t="s">
        <v>17</v>
      </c>
      <c r="C67" s="120"/>
      <c r="D67" s="120"/>
      <c r="E67" s="123" t="s">
        <v>103</v>
      </c>
      <c r="F67" s="123"/>
      <c r="G67" s="123"/>
      <c r="H67" s="3"/>
    </row>
    <row r="68" spans="1:8" ht="15.75">
      <c r="A68" s="34" t="s">
        <v>18</v>
      </c>
      <c r="B68" s="120" t="s">
        <v>154</v>
      </c>
      <c r="C68" s="120"/>
      <c r="D68" s="120"/>
      <c r="E68" s="127" t="s">
        <v>155</v>
      </c>
      <c r="F68" s="128"/>
      <c r="G68" s="129"/>
      <c r="H68" s="3"/>
    </row>
    <row r="69" spans="1:8" ht="15.75" customHeight="1">
      <c r="A69" s="34" t="s">
        <v>19</v>
      </c>
      <c r="B69" s="120" t="s">
        <v>154</v>
      </c>
      <c r="C69" s="120"/>
      <c r="D69" s="120"/>
      <c r="E69" s="130"/>
      <c r="F69" s="131"/>
      <c r="G69" s="132"/>
      <c r="H69" s="3"/>
    </row>
    <row r="70" spans="1:8" ht="15.75" customHeight="1">
      <c r="A70" s="34" t="s">
        <v>20</v>
      </c>
      <c r="B70" s="120" t="s">
        <v>154</v>
      </c>
      <c r="C70" s="120"/>
      <c r="D70" s="120"/>
      <c r="E70" s="133"/>
      <c r="F70" s="134"/>
      <c r="G70" s="135"/>
      <c r="H70" s="3"/>
    </row>
    <row r="71" spans="1:8" ht="15.75">
      <c r="A71" s="34" t="s">
        <v>21</v>
      </c>
      <c r="B71" s="120"/>
      <c r="C71" s="120"/>
      <c r="D71" s="120"/>
      <c r="E71" s="120"/>
      <c r="F71" s="120"/>
      <c r="G71" s="120"/>
      <c r="H71" s="3"/>
    </row>
    <row r="72" spans="1:8" ht="15.75">
      <c r="A72" s="34" t="s">
        <v>27</v>
      </c>
      <c r="B72" s="120"/>
      <c r="C72" s="120"/>
      <c r="D72" s="120"/>
      <c r="E72" s="120"/>
      <c r="F72" s="120"/>
      <c r="G72" s="120"/>
      <c r="H72" s="3"/>
    </row>
    <row r="73" spans="1:8" ht="15.75">
      <c r="A73" s="34" t="s">
        <v>28</v>
      </c>
      <c r="B73" s="120"/>
      <c r="C73" s="120"/>
      <c r="D73" s="120"/>
      <c r="E73" s="120"/>
      <c r="F73" s="120"/>
      <c r="G73" s="120"/>
      <c r="H73" s="3"/>
    </row>
    <row r="74" spans="1:8" ht="15.75">
      <c r="A74" s="34" t="s">
        <v>89</v>
      </c>
      <c r="B74" s="120"/>
      <c r="C74" s="120"/>
      <c r="D74" s="120"/>
      <c r="E74" s="120"/>
      <c r="F74" s="120"/>
      <c r="G74" s="120"/>
      <c r="H74" s="3"/>
    </row>
    <row r="75" spans="1:8" ht="15.75">
      <c r="A75" s="34" t="s">
        <v>90</v>
      </c>
      <c r="B75" s="120"/>
      <c r="C75" s="120"/>
      <c r="D75" s="120"/>
      <c r="E75" s="120"/>
      <c r="F75" s="120"/>
      <c r="G75" s="120"/>
      <c r="H75" s="3"/>
    </row>
    <row r="76" spans="1:8" ht="15.75">
      <c r="A76" s="34" t="s">
        <v>95</v>
      </c>
      <c r="B76" s="120"/>
      <c r="C76" s="120"/>
      <c r="D76" s="120"/>
      <c r="E76" s="120"/>
      <c r="F76" s="120"/>
      <c r="G76" s="120"/>
      <c r="H76" s="3"/>
    </row>
    <row r="77" spans="1:8" ht="15.75">
      <c r="A77" s="34" t="s">
        <v>92</v>
      </c>
      <c r="B77" s="120"/>
      <c r="C77" s="120"/>
      <c r="D77" s="120"/>
      <c r="E77" s="120"/>
      <c r="F77" s="120"/>
      <c r="G77" s="120"/>
      <c r="H77" s="3"/>
    </row>
    <row r="78" spans="1:8" ht="15.75">
      <c r="A78" s="34" t="s">
        <v>93</v>
      </c>
      <c r="B78" s="120"/>
      <c r="C78" s="120"/>
      <c r="D78" s="120"/>
      <c r="E78" s="120"/>
      <c r="F78" s="120"/>
      <c r="G78" s="120"/>
      <c r="H78" s="3"/>
    </row>
    <row r="79" spans="1:8" ht="15.75">
      <c r="A79" s="34" t="s">
        <v>94</v>
      </c>
      <c r="B79" s="120"/>
      <c r="C79" s="120"/>
      <c r="D79" s="120"/>
      <c r="E79" s="120"/>
      <c r="F79" s="120"/>
      <c r="G79" s="120"/>
      <c r="H79" s="3"/>
    </row>
    <row r="80" spans="1:8" ht="312.75" customHeight="1">
      <c r="A80" s="139" t="s">
        <v>294</v>
      </c>
      <c r="B80" s="140"/>
      <c r="C80" s="140"/>
      <c r="D80" s="140"/>
      <c r="E80" s="140"/>
      <c r="F80" s="140"/>
      <c r="G80" s="141"/>
      <c r="H80" s="3"/>
    </row>
    <row r="81" spans="1:8" ht="315.75" customHeight="1">
      <c r="A81" s="139" t="s">
        <v>299</v>
      </c>
      <c r="B81" s="140"/>
      <c r="C81" s="140"/>
      <c r="D81" s="140"/>
      <c r="E81" s="140"/>
      <c r="F81" s="140"/>
      <c r="G81" s="141"/>
      <c r="H81" s="3"/>
    </row>
    <row r="82" spans="1:8" ht="15.75">
      <c r="A82" s="3"/>
      <c r="B82" s="3"/>
      <c r="C82" s="3"/>
      <c r="D82" s="3"/>
      <c r="E82" s="3"/>
      <c r="F82" s="3"/>
      <c r="G82" s="3"/>
      <c r="H82" s="3"/>
    </row>
    <row r="83" spans="1:8" ht="15.75">
      <c r="A83" s="3"/>
      <c r="B83" s="3"/>
      <c r="C83" s="3"/>
      <c r="D83" s="3"/>
      <c r="E83" s="3"/>
      <c r="F83" s="3"/>
      <c r="G83" s="3"/>
      <c r="H83" s="3"/>
    </row>
    <row r="84" spans="1:8" ht="15.75">
      <c r="A84" s="3"/>
      <c r="B84" s="3"/>
      <c r="C84" s="3"/>
      <c r="D84" s="3"/>
      <c r="E84" s="3"/>
      <c r="F84" s="3"/>
      <c r="G84" s="3"/>
      <c r="H84" s="3"/>
    </row>
    <row r="85" spans="1:8" ht="15.75">
      <c r="A85" s="3"/>
      <c r="B85" s="3"/>
      <c r="C85" s="3"/>
      <c r="D85" s="3"/>
      <c r="E85" s="3"/>
      <c r="F85" s="3"/>
      <c r="G85" s="3"/>
      <c r="H85" s="3"/>
    </row>
    <row r="86" spans="1:8" ht="15.75">
      <c r="A86" s="3"/>
      <c r="B86" s="3"/>
      <c r="C86" s="3"/>
      <c r="D86" s="3"/>
      <c r="E86" s="3"/>
      <c r="F86" s="3"/>
      <c r="G86" s="3"/>
      <c r="H86" s="3"/>
    </row>
    <row r="87" spans="1:8" ht="17.25">
      <c r="A87" s="124" t="s">
        <v>23</v>
      </c>
      <c r="B87" s="125"/>
      <c r="C87" s="125"/>
      <c r="D87" s="125"/>
      <c r="E87" s="125"/>
      <c r="F87" s="125"/>
      <c r="G87" s="126"/>
      <c r="H87" s="3"/>
    </row>
    <row r="88" spans="1:8" ht="15.75">
      <c r="A88" s="38" t="s">
        <v>16</v>
      </c>
      <c r="B88" s="39" t="s">
        <v>24</v>
      </c>
      <c r="C88" s="123" t="s">
        <v>25</v>
      </c>
      <c r="D88" s="123"/>
      <c r="E88" s="123" t="s">
        <v>26</v>
      </c>
      <c r="F88" s="123"/>
      <c r="G88" s="39" t="s">
        <v>105</v>
      </c>
      <c r="H88" s="3"/>
    </row>
    <row r="89" spans="1:8" ht="15.75">
      <c r="A89" s="40" t="s">
        <v>18</v>
      </c>
      <c r="B89" s="47">
        <v>0</v>
      </c>
      <c r="C89" s="121">
        <v>0</v>
      </c>
      <c r="D89" s="122"/>
      <c r="E89" s="123">
        <v>0</v>
      </c>
      <c r="F89" s="123"/>
      <c r="G89" s="136" t="s">
        <v>237</v>
      </c>
      <c r="H89" s="3"/>
    </row>
    <row r="90" spans="1:8" ht="15.75">
      <c r="A90" s="40" t="s">
        <v>19</v>
      </c>
      <c r="B90" s="47">
        <v>3</v>
      </c>
      <c r="C90" s="239">
        <v>3</v>
      </c>
      <c r="D90" s="240"/>
      <c r="E90" s="123">
        <v>0</v>
      </c>
      <c r="F90" s="123"/>
      <c r="G90" s="137"/>
      <c r="H90" s="3"/>
    </row>
    <row r="91" spans="1:8" ht="15.75">
      <c r="A91" s="40" t="s">
        <v>20</v>
      </c>
      <c r="B91" s="47">
        <v>1</v>
      </c>
      <c r="C91" s="239">
        <v>1</v>
      </c>
      <c r="D91" s="240"/>
      <c r="E91" s="123">
        <v>0</v>
      </c>
      <c r="F91" s="123"/>
      <c r="G91" s="138"/>
      <c r="H91" s="3"/>
    </row>
    <row r="92" spans="1:8" ht="15.75">
      <c r="A92" s="40" t="s">
        <v>21</v>
      </c>
      <c r="B92" s="39"/>
      <c r="C92" s="239"/>
      <c r="D92" s="240"/>
      <c r="E92" s="123"/>
      <c r="F92" s="123"/>
      <c r="G92" s="41"/>
      <c r="H92" s="3"/>
    </row>
    <row r="93" spans="1:8" ht="15.75">
      <c r="A93" s="40" t="s">
        <v>27</v>
      </c>
      <c r="B93" s="39"/>
      <c r="C93" s="239"/>
      <c r="D93" s="240"/>
      <c r="E93" s="123"/>
      <c r="F93" s="123"/>
      <c r="G93" s="41"/>
      <c r="H93" s="3"/>
    </row>
    <row r="94" spans="1:8" ht="15.75">
      <c r="A94" s="40" t="s">
        <v>28</v>
      </c>
      <c r="B94" s="39"/>
      <c r="C94" s="239"/>
      <c r="D94" s="240"/>
      <c r="E94" s="123"/>
      <c r="F94" s="123"/>
      <c r="G94" s="41"/>
      <c r="H94" s="3"/>
    </row>
    <row r="95" spans="1:8" ht="15.75">
      <c r="A95" s="40" t="s">
        <v>89</v>
      </c>
      <c r="B95" s="41"/>
      <c r="C95" s="239"/>
      <c r="D95" s="240"/>
      <c r="E95" s="123"/>
      <c r="F95" s="123"/>
      <c r="G95" s="41"/>
      <c r="H95" s="3"/>
    </row>
    <row r="96" spans="1:8" ht="15.75">
      <c r="A96" s="40" t="s">
        <v>90</v>
      </c>
      <c r="B96" s="41"/>
      <c r="C96" s="239"/>
      <c r="D96" s="240"/>
      <c r="E96" s="123"/>
      <c r="F96" s="123"/>
      <c r="G96" s="41"/>
      <c r="H96" s="3"/>
    </row>
    <row r="97" spans="1:15" ht="15.75">
      <c r="A97" s="40" t="s">
        <v>95</v>
      </c>
      <c r="B97" s="41"/>
      <c r="C97" s="239"/>
      <c r="D97" s="240"/>
      <c r="E97" s="123"/>
      <c r="F97" s="123"/>
      <c r="G97" s="41"/>
      <c r="H97" s="3"/>
    </row>
    <row r="98" spans="1:15" ht="15.75">
      <c r="A98" s="40" t="s">
        <v>92</v>
      </c>
      <c r="B98" s="41"/>
      <c r="C98" s="239"/>
      <c r="D98" s="240"/>
      <c r="E98" s="123"/>
      <c r="F98" s="123"/>
      <c r="G98" s="41"/>
      <c r="H98" s="3"/>
    </row>
    <row r="99" spans="1:15" ht="15.75">
      <c r="A99" s="40" t="s">
        <v>93</v>
      </c>
      <c r="B99" s="41"/>
      <c r="C99" s="239"/>
      <c r="D99" s="240"/>
      <c r="E99" s="123"/>
      <c r="F99" s="123"/>
      <c r="G99" s="41"/>
      <c r="H99" s="3"/>
    </row>
    <row r="100" spans="1:15" ht="15.75">
      <c r="A100" s="40" t="s">
        <v>94</v>
      </c>
      <c r="B100" s="41"/>
      <c r="C100" s="239"/>
      <c r="D100" s="240"/>
      <c r="E100" s="123"/>
      <c r="F100" s="123"/>
      <c r="G100" s="41"/>
      <c r="H100" s="3"/>
    </row>
    <row r="101" spans="1:15" ht="21.75" customHeight="1">
      <c r="A101" s="241" t="s">
        <v>115</v>
      </c>
      <c r="B101" s="123"/>
      <c r="C101" s="123"/>
      <c r="D101" s="123"/>
      <c r="E101" s="123"/>
      <c r="F101" s="123"/>
      <c r="G101" s="123"/>
      <c r="H101" s="3"/>
    </row>
    <row r="102" spans="1:15" ht="17.25">
      <c r="A102" s="162" t="s">
        <v>110</v>
      </c>
      <c r="B102" s="163"/>
      <c r="C102" s="163"/>
      <c r="D102" s="163"/>
      <c r="E102" s="163"/>
      <c r="F102" s="163"/>
      <c r="G102" s="164"/>
      <c r="H102" s="5"/>
    </row>
    <row r="103" spans="1:15" ht="15.75">
      <c r="A103" s="47" t="s">
        <v>30</v>
      </c>
      <c r="B103" s="47" t="s">
        <v>31</v>
      </c>
      <c r="C103" s="47" t="s">
        <v>32</v>
      </c>
      <c r="D103" s="47" t="s">
        <v>33</v>
      </c>
      <c r="E103" s="47" t="s">
        <v>34</v>
      </c>
      <c r="F103" s="47" t="s">
        <v>35</v>
      </c>
      <c r="G103" s="47" t="s">
        <v>36</v>
      </c>
    </row>
    <row r="104" spans="1:15" ht="264" customHeight="1">
      <c r="A104" s="42" t="s">
        <v>238</v>
      </c>
      <c r="B104" s="42" t="s">
        <v>239</v>
      </c>
      <c r="C104" s="115" t="s">
        <v>240</v>
      </c>
      <c r="D104" s="42" t="s">
        <v>241</v>
      </c>
      <c r="E104" s="110">
        <v>14637466103</v>
      </c>
      <c r="F104" s="111">
        <v>0.16</v>
      </c>
      <c r="G104" s="299" t="s">
        <v>302</v>
      </c>
    </row>
    <row r="105" spans="1:15" ht="20.25" customHeight="1">
      <c r="A105" s="241" t="s">
        <v>115</v>
      </c>
      <c r="B105" s="123"/>
      <c r="C105" s="123"/>
      <c r="D105" s="123"/>
      <c r="E105" s="123"/>
      <c r="F105" s="123"/>
      <c r="G105" s="123"/>
      <c r="H105" s="3"/>
      <c r="I105" s="3"/>
      <c r="J105" s="3"/>
      <c r="K105" s="3"/>
      <c r="L105" s="3"/>
      <c r="M105" s="3"/>
      <c r="N105" s="3"/>
      <c r="O105" s="3"/>
    </row>
    <row r="106" spans="1:15" ht="20.25" customHeight="1">
      <c r="A106" s="112"/>
      <c r="B106" s="22"/>
      <c r="C106" s="22"/>
      <c r="D106" s="22"/>
      <c r="E106" s="22"/>
      <c r="F106" s="22"/>
      <c r="G106" s="22"/>
      <c r="H106" s="3"/>
      <c r="I106" s="3"/>
      <c r="J106" s="3"/>
      <c r="K106" s="3"/>
      <c r="L106" s="3"/>
      <c r="M106" s="3"/>
      <c r="N106" s="3"/>
      <c r="O106" s="3"/>
    </row>
    <row r="107" spans="1:15" ht="15.75">
      <c r="A107" s="22"/>
      <c r="B107" s="22"/>
      <c r="C107" s="22"/>
      <c r="D107" s="22"/>
      <c r="E107" s="22"/>
      <c r="F107" s="22"/>
      <c r="G107" s="22"/>
      <c r="H107" s="3"/>
      <c r="I107" s="3"/>
      <c r="J107" s="3"/>
      <c r="K107" s="3"/>
      <c r="L107" s="3"/>
      <c r="M107" s="3"/>
      <c r="N107" s="3"/>
      <c r="O107" s="3"/>
    </row>
    <row r="108" spans="1:15" ht="17.25">
      <c r="A108" s="242" t="s">
        <v>87</v>
      </c>
      <c r="B108" s="242"/>
      <c r="C108" s="242"/>
      <c r="D108" s="242"/>
      <c r="E108" s="242"/>
      <c r="F108" s="242"/>
      <c r="G108" s="242"/>
      <c r="H108" s="3"/>
    </row>
    <row r="109" spans="1:15" ht="15.75">
      <c r="A109" s="243" t="s">
        <v>30</v>
      </c>
      <c r="B109" s="243"/>
      <c r="C109" s="49" t="s">
        <v>37</v>
      </c>
      <c r="D109" s="49" t="s">
        <v>38</v>
      </c>
      <c r="E109" s="49" t="s">
        <v>39</v>
      </c>
      <c r="F109" s="244" t="s">
        <v>40</v>
      </c>
      <c r="G109" s="245"/>
    </row>
    <row r="110" spans="1:15" ht="15.75">
      <c r="A110" s="192"/>
      <c r="B110" s="193"/>
      <c r="C110" s="41"/>
      <c r="D110" s="41"/>
      <c r="E110" s="41"/>
      <c r="F110" s="241"/>
      <c r="G110" s="241"/>
    </row>
    <row r="111" spans="1:15" ht="15.75">
      <c r="A111" s="192"/>
      <c r="B111" s="193"/>
      <c r="C111" s="239" t="s">
        <v>293</v>
      </c>
      <c r="D111" s="246"/>
      <c r="E111" s="240"/>
      <c r="F111" s="241"/>
      <c r="G111" s="241"/>
    </row>
    <row r="112" spans="1:15" ht="27" customHeight="1">
      <c r="A112" s="241" t="s">
        <v>111</v>
      </c>
      <c r="B112" s="123"/>
      <c r="C112" s="123"/>
      <c r="D112" s="123"/>
      <c r="E112" s="123"/>
      <c r="F112" s="123"/>
      <c r="G112" s="123"/>
      <c r="H112" s="3"/>
    </row>
    <row r="113" spans="1:8" s="13" customFormat="1" ht="15.75">
      <c r="A113" s="11"/>
      <c r="B113" s="11"/>
      <c r="C113" s="11"/>
      <c r="D113" s="11"/>
      <c r="E113" s="11"/>
      <c r="F113" s="11"/>
      <c r="G113" s="12"/>
      <c r="H113" s="12"/>
    </row>
    <row r="114" spans="1:8" ht="17.25">
      <c r="A114" s="252" t="s">
        <v>41</v>
      </c>
      <c r="B114" s="253"/>
      <c r="C114" s="253"/>
      <c r="D114" s="253"/>
      <c r="E114" s="253"/>
      <c r="F114" s="253"/>
      <c r="G114" s="254"/>
      <c r="H114" s="5"/>
    </row>
    <row r="115" spans="1:8" ht="31.5">
      <c r="A115" s="52" t="s">
        <v>30</v>
      </c>
      <c r="B115" s="52" t="s">
        <v>31</v>
      </c>
      <c r="C115" s="52" t="s">
        <v>32</v>
      </c>
      <c r="D115" s="52" t="s">
        <v>33</v>
      </c>
      <c r="E115" s="52" t="s">
        <v>35</v>
      </c>
      <c r="F115" s="52" t="s">
        <v>42</v>
      </c>
      <c r="G115" s="53" t="s">
        <v>43</v>
      </c>
    </row>
    <row r="116" spans="1:8" ht="94.5">
      <c r="A116" s="42" t="s">
        <v>148</v>
      </c>
      <c r="B116" s="42" t="s">
        <v>149</v>
      </c>
      <c r="C116" s="42" t="s">
        <v>150</v>
      </c>
      <c r="D116" s="42" t="s">
        <v>160</v>
      </c>
      <c r="E116" s="56">
        <v>1</v>
      </c>
      <c r="F116" s="42" t="s">
        <v>160</v>
      </c>
      <c r="G116" s="43" t="s">
        <v>151</v>
      </c>
    </row>
    <row r="117" spans="1:8" ht="15.75">
      <c r="A117" s="41"/>
      <c r="B117" s="41"/>
      <c r="C117" s="41"/>
      <c r="D117" s="41"/>
      <c r="E117" s="41"/>
      <c r="F117" s="41"/>
      <c r="G117" s="41"/>
    </row>
    <row r="118" spans="1:8" ht="28.5" customHeight="1">
      <c r="A118" s="241" t="s">
        <v>114</v>
      </c>
      <c r="B118" s="123"/>
      <c r="C118" s="123"/>
      <c r="D118" s="123"/>
      <c r="E118" s="123"/>
      <c r="F118" s="123"/>
      <c r="G118" s="123"/>
      <c r="H118" s="3"/>
    </row>
    <row r="119" spans="1:8" s="23" customFormat="1" ht="15.75">
      <c r="A119" s="11"/>
      <c r="B119" s="11"/>
      <c r="C119" s="11"/>
      <c r="D119" s="11"/>
      <c r="E119" s="11"/>
      <c r="F119" s="11"/>
      <c r="G119" s="11"/>
      <c r="H119" s="14"/>
    </row>
    <row r="120" spans="1:8" s="23" customFormat="1" ht="15.75">
      <c r="A120" s="11"/>
      <c r="B120" s="11"/>
      <c r="C120" s="11"/>
      <c r="D120" s="11"/>
      <c r="E120" s="11"/>
      <c r="F120" s="11"/>
      <c r="G120" s="11"/>
      <c r="H120" s="14"/>
    </row>
    <row r="121" spans="1:8" s="23" customFormat="1" ht="15.75">
      <c r="A121" s="11"/>
      <c r="B121" s="11"/>
      <c r="C121" s="11"/>
      <c r="D121" s="11"/>
      <c r="E121" s="11"/>
      <c r="F121" s="11"/>
      <c r="G121" s="11"/>
      <c r="H121" s="14"/>
    </row>
    <row r="122" spans="1:8" s="23" customFormat="1" ht="15.75">
      <c r="A122" s="11"/>
      <c r="B122" s="11"/>
      <c r="C122" s="11"/>
      <c r="D122" s="11"/>
      <c r="E122" s="11"/>
      <c r="F122" s="11"/>
      <c r="G122" s="11"/>
      <c r="H122" s="14"/>
    </row>
    <row r="123" spans="1:8" s="23" customFormat="1" ht="15.75">
      <c r="A123" s="11"/>
      <c r="B123" s="11"/>
      <c r="C123" s="11"/>
      <c r="D123" s="11"/>
      <c r="E123" s="11"/>
      <c r="F123" s="11"/>
      <c r="G123" s="11"/>
      <c r="H123" s="14"/>
    </row>
    <row r="124" spans="1:8" s="23" customFormat="1" ht="15.75">
      <c r="A124" s="11"/>
      <c r="B124" s="11"/>
      <c r="C124" s="11"/>
      <c r="D124" s="11"/>
      <c r="E124" s="11"/>
      <c r="F124" s="11"/>
      <c r="G124" s="11"/>
      <c r="H124" s="14"/>
    </row>
    <row r="125" spans="1:8" s="23" customFormat="1" ht="15.75">
      <c r="A125" s="11"/>
      <c r="B125" s="11"/>
      <c r="C125" s="11"/>
      <c r="D125" s="11"/>
      <c r="E125" s="11"/>
      <c r="F125" s="11"/>
      <c r="G125" s="11"/>
      <c r="H125" s="14"/>
    </row>
    <row r="126" spans="1:8" s="23" customFormat="1" ht="15.75">
      <c r="A126" s="11"/>
      <c r="B126" s="11"/>
      <c r="C126" s="11"/>
      <c r="D126" s="11"/>
      <c r="E126" s="11"/>
      <c r="F126" s="11"/>
      <c r="G126" s="11"/>
      <c r="H126" s="14"/>
    </row>
    <row r="127" spans="1:8" s="23" customFormat="1" ht="15.75">
      <c r="A127" s="11"/>
      <c r="B127" s="11"/>
      <c r="C127" s="11"/>
      <c r="D127" s="11"/>
      <c r="E127" s="11"/>
      <c r="F127" s="11"/>
      <c r="G127" s="11"/>
      <c r="H127" s="14"/>
    </row>
    <row r="128" spans="1:8" s="23" customFormat="1" ht="15.75">
      <c r="A128" s="11"/>
      <c r="B128" s="11"/>
      <c r="C128" s="11"/>
      <c r="D128" s="11"/>
      <c r="E128" s="11"/>
      <c r="F128" s="11"/>
      <c r="G128" s="11"/>
      <c r="H128" s="14"/>
    </row>
    <row r="129" spans="1:8" s="23" customFormat="1" ht="15.75">
      <c r="A129" s="11"/>
      <c r="B129" s="11"/>
      <c r="C129" s="11"/>
      <c r="D129" s="11"/>
      <c r="E129" s="11"/>
      <c r="F129" s="11"/>
      <c r="G129" s="11"/>
      <c r="H129" s="14"/>
    </row>
    <row r="130" spans="1:8" s="23" customFormat="1" ht="15.75">
      <c r="A130" s="11"/>
      <c r="B130" s="11"/>
      <c r="C130" s="11"/>
      <c r="D130" s="11"/>
      <c r="E130" s="11"/>
      <c r="F130" s="11"/>
      <c r="G130" s="11"/>
      <c r="H130" s="14"/>
    </row>
    <row r="131" spans="1:8" ht="17.25">
      <c r="A131" s="242" t="s">
        <v>44</v>
      </c>
      <c r="B131" s="242"/>
      <c r="C131" s="242"/>
      <c r="D131" s="242"/>
      <c r="E131" s="242"/>
      <c r="F131" s="242"/>
      <c r="G131" s="242"/>
      <c r="H131" s="3"/>
    </row>
    <row r="132" spans="1:8" ht="47.25">
      <c r="A132" s="52" t="s">
        <v>45</v>
      </c>
      <c r="B132" s="52" t="s">
        <v>46</v>
      </c>
      <c r="C132" s="57" t="s">
        <v>107</v>
      </c>
      <c r="D132" s="52" t="s">
        <v>47</v>
      </c>
      <c r="E132" s="52" t="s">
        <v>48</v>
      </c>
      <c r="F132" s="53" t="s">
        <v>49</v>
      </c>
      <c r="G132" s="52" t="s">
        <v>50</v>
      </c>
      <c r="H132" s="3"/>
    </row>
    <row r="133" spans="1:8" ht="15.75">
      <c r="A133" s="95">
        <v>405136</v>
      </c>
      <c r="B133" s="96" t="s">
        <v>266</v>
      </c>
      <c r="C133" s="41"/>
      <c r="D133" s="44"/>
      <c r="E133" s="98" t="s">
        <v>268</v>
      </c>
      <c r="F133" s="44"/>
      <c r="G133" s="44"/>
      <c r="H133" s="3"/>
    </row>
    <row r="134" spans="1:8" ht="30">
      <c r="A134" s="95">
        <v>412007</v>
      </c>
      <c r="B134" s="97" t="s">
        <v>267</v>
      </c>
      <c r="C134" s="41"/>
      <c r="D134" s="44"/>
      <c r="E134" s="106" t="s">
        <v>269</v>
      </c>
      <c r="F134" s="44"/>
      <c r="G134" s="44"/>
      <c r="H134" s="3"/>
    </row>
    <row r="135" spans="1:8" ht="15.75">
      <c r="A135" s="258" t="s">
        <v>270</v>
      </c>
      <c r="B135" s="261" t="s">
        <v>278</v>
      </c>
      <c r="C135" s="103"/>
      <c r="D135" s="103">
        <f>8000000*12</f>
        <v>96000000</v>
      </c>
      <c r="E135" s="102" t="s">
        <v>286</v>
      </c>
      <c r="F135" s="105" t="s">
        <v>289</v>
      </c>
      <c r="G135" s="44"/>
      <c r="H135" s="3"/>
    </row>
    <row r="136" spans="1:8" ht="15.75">
      <c r="A136" s="259"/>
      <c r="B136" s="262"/>
      <c r="C136" s="103"/>
      <c r="D136" s="103">
        <f>78000000*2</f>
        <v>156000000</v>
      </c>
      <c r="E136" s="102" t="s">
        <v>287</v>
      </c>
      <c r="F136" s="105" t="s">
        <v>289</v>
      </c>
      <c r="G136" s="44"/>
      <c r="H136" s="3"/>
    </row>
    <row r="137" spans="1:8" ht="15.75">
      <c r="A137" s="260"/>
      <c r="B137" s="263"/>
      <c r="C137" s="103"/>
      <c r="D137" s="103">
        <f>7000000*12</f>
        <v>84000000</v>
      </c>
      <c r="E137" s="102" t="s">
        <v>288</v>
      </c>
      <c r="F137" s="105" t="s">
        <v>289</v>
      </c>
      <c r="G137" s="44"/>
      <c r="H137" s="3"/>
    </row>
    <row r="138" spans="1:8" ht="30">
      <c r="A138" s="99" t="s">
        <v>271</v>
      </c>
      <c r="B138" s="101" t="s">
        <v>279</v>
      </c>
      <c r="C138" s="41"/>
      <c r="D138" s="44"/>
      <c r="E138" s="104" t="s">
        <v>268</v>
      </c>
      <c r="F138" s="44"/>
      <c r="G138" s="44"/>
      <c r="H138" s="3"/>
    </row>
    <row r="139" spans="1:8" ht="15.75">
      <c r="A139" s="99" t="s">
        <v>272</v>
      </c>
      <c r="B139" s="101" t="s">
        <v>280</v>
      </c>
      <c r="C139" s="41"/>
      <c r="D139" s="44"/>
      <c r="E139" s="104" t="s">
        <v>268</v>
      </c>
      <c r="F139" s="44"/>
      <c r="G139" s="44"/>
      <c r="H139" s="3"/>
    </row>
    <row r="140" spans="1:8" ht="30">
      <c r="A140" s="99" t="s">
        <v>273</v>
      </c>
      <c r="B140" s="101" t="s">
        <v>281</v>
      </c>
      <c r="C140" s="41"/>
      <c r="D140" s="44"/>
      <c r="E140" s="104" t="s">
        <v>268</v>
      </c>
      <c r="F140" s="44"/>
      <c r="G140" s="44"/>
      <c r="H140" s="3"/>
    </row>
    <row r="141" spans="1:8" ht="30">
      <c r="A141" s="99" t="s">
        <v>274</v>
      </c>
      <c r="B141" s="102" t="s">
        <v>282</v>
      </c>
      <c r="C141" s="41"/>
      <c r="D141" s="44"/>
      <c r="E141" s="104" t="s">
        <v>268</v>
      </c>
      <c r="F141" s="44"/>
      <c r="G141" s="44"/>
      <c r="H141" s="3"/>
    </row>
    <row r="142" spans="1:8" ht="30">
      <c r="A142" s="99" t="s">
        <v>275</v>
      </c>
      <c r="B142" s="102" t="s">
        <v>283</v>
      </c>
      <c r="C142" s="41"/>
      <c r="D142" s="44"/>
      <c r="E142" s="104" t="s">
        <v>268</v>
      </c>
      <c r="F142" s="44"/>
      <c r="G142" s="44"/>
      <c r="H142" s="3"/>
    </row>
    <row r="143" spans="1:8" ht="30">
      <c r="A143" s="99" t="s">
        <v>276</v>
      </c>
      <c r="B143" s="101" t="s">
        <v>284</v>
      </c>
      <c r="C143" s="41"/>
      <c r="D143" s="44"/>
      <c r="E143" s="104" t="s">
        <v>268</v>
      </c>
      <c r="F143" s="44"/>
      <c r="G143" s="44"/>
      <c r="H143" s="3"/>
    </row>
    <row r="144" spans="1:8" ht="30">
      <c r="A144" s="100" t="s">
        <v>277</v>
      </c>
      <c r="B144" s="102" t="s">
        <v>285</v>
      </c>
      <c r="C144" s="41"/>
      <c r="D144" s="44"/>
      <c r="E144" s="104" t="s">
        <v>268</v>
      </c>
      <c r="F144" s="44"/>
      <c r="G144" s="44"/>
      <c r="H144" s="3"/>
    </row>
    <row r="145" spans="1:8" ht="31.5">
      <c r="A145" s="109" t="s">
        <v>296</v>
      </c>
      <c r="B145" s="42" t="s">
        <v>295</v>
      </c>
      <c r="C145" s="41"/>
      <c r="D145" s="44"/>
      <c r="E145" s="104" t="s">
        <v>268</v>
      </c>
      <c r="F145" s="44"/>
      <c r="G145" s="44"/>
      <c r="H145" s="3"/>
    </row>
    <row r="146" spans="1:8" ht="24" customHeight="1">
      <c r="A146" s="241" t="s">
        <v>115</v>
      </c>
      <c r="B146" s="123"/>
      <c r="C146" s="123"/>
      <c r="D146" s="123"/>
      <c r="E146" s="123"/>
      <c r="F146" s="123"/>
      <c r="G146" s="123"/>
      <c r="H146" s="3"/>
    </row>
    <row r="147" spans="1:8" s="23" customFormat="1" ht="15.75">
      <c r="A147" s="11"/>
      <c r="B147" s="11"/>
      <c r="C147" s="11"/>
      <c r="D147" s="11"/>
      <c r="E147" s="11"/>
      <c r="F147" s="11"/>
      <c r="G147" s="11"/>
      <c r="H147" s="14"/>
    </row>
    <row r="148" spans="1:8" s="23" customFormat="1" ht="15.75">
      <c r="A148" s="11"/>
      <c r="B148" s="11"/>
      <c r="C148" s="11"/>
      <c r="D148" s="11"/>
      <c r="E148" s="11"/>
      <c r="F148" s="11"/>
      <c r="G148" s="11"/>
      <c r="H148" s="14"/>
    </row>
    <row r="149" spans="1:8" s="23" customFormat="1" ht="15.75">
      <c r="A149" s="11"/>
      <c r="B149" s="11"/>
      <c r="C149" s="11"/>
      <c r="D149" s="11"/>
      <c r="E149" s="11"/>
      <c r="F149" s="11"/>
      <c r="G149" s="11"/>
      <c r="H149" s="14"/>
    </row>
    <row r="150" spans="1:8" s="23" customFormat="1" ht="15.75">
      <c r="A150" s="11"/>
      <c r="B150" s="11"/>
      <c r="C150" s="11"/>
      <c r="D150" s="11"/>
      <c r="E150" s="11"/>
      <c r="F150" s="11"/>
      <c r="G150" s="11"/>
      <c r="H150" s="14"/>
    </row>
    <row r="151" spans="1:8" s="23" customFormat="1" ht="15.75">
      <c r="A151" s="11"/>
      <c r="B151" s="11"/>
      <c r="C151" s="11"/>
      <c r="D151" s="11"/>
      <c r="E151" s="11"/>
      <c r="F151" s="11"/>
      <c r="G151" s="11"/>
      <c r="H151" s="14"/>
    </row>
    <row r="152" spans="1:8" ht="17.25">
      <c r="A152" s="252" t="s">
        <v>113</v>
      </c>
      <c r="B152" s="253"/>
      <c r="C152" s="253"/>
      <c r="D152" s="253"/>
      <c r="E152" s="253"/>
      <c r="F152" s="253"/>
      <c r="G152" s="254"/>
      <c r="H152" s="3"/>
    </row>
    <row r="153" spans="1:8" ht="15.75">
      <c r="A153" s="52" t="s">
        <v>51</v>
      </c>
      <c r="B153" s="52" t="s">
        <v>52</v>
      </c>
      <c r="C153" s="52" t="s">
        <v>30</v>
      </c>
      <c r="D153" s="52" t="s">
        <v>53</v>
      </c>
      <c r="E153" s="52" t="s">
        <v>54</v>
      </c>
      <c r="F153" s="52" t="s">
        <v>55</v>
      </c>
      <c r="G153" s="53" t="s">
        <v>56</v>
      </c>
      <c r="H153" s="3"/>
    </row>
    <row r="154" spans="1:8" ht="15.75">
      <c r="A154" s="47">
        <v>100</v>
      </c>
      <c r="B154" s="59">
        <v>111</v>
      </c>
      <c r="C154" s="64" t="s">
        <v>162</v>
      </c>
      <c r="D154" s="70">
        <v>4552590768</v>
      </c>
      <c r="E154" s="76">
        <v>1053047692</v>
      </c>
      <c r="F154" s="76">
        <f>D154-E154</f>
        <v>3499543076</v>
      </c>
      <c r="G154" s="154" t="s">
        <v>221</v>
      </c>
      <c r="H154" s="3"/>
    </row>
    <row r="155" spans="1:8" ht="25.5">
      <c r="A155" s="47">
        <v>100</v>
      </c>
      <c r="B155" s="59">
        <v>113</v>
      </c>
      <c r="C155" s="64" t="s">
        <v>163</v>
      </c>
      <c r="D155" s="70">
        <v>316204800</v>
      </c>
      <c r="E155" s="76">
        <v>57860400</v>
      </c>
      <c r="F155" s="76">
        <f t="shared" ref="F155:F212" si="0">D155-E155</f>
        <v>258344400</v>
      </c>
      <c r="G155" s="155"/>
      <c r="H155" s="3"/>
    </row>
    <row r="156" spans="1:8" ht="15.75">
      <c r="A156" s="47">
        <v>100</v>
      </c>
      <c r="B156" s="59">
        <v>114</v>
      </c>
      <c r="C156" s="64" t="s">
        <v>164</v>
      </c>
      <c r="D156" s="70">
        <v>405732964</v>
      </c>
      <c r="E156" s="78">
        <v>0</v>
      </c>
      <c r="F156" s="76">
        <f t="shared" si="0"/>
        <v>405732964</v>
      </c>
      <c r="G156" s="155"/>
      <c r="H156" s="3"/>
    </row>
    <row r="157" spans="1:8" ht="25.5">
      <c r="A157" s="47">
        <v>100</v>
      </c>
      <c r="B157" s="59">
        <v>123</v>
      </c>
      <c r="C157" s="64" t="s">
        <v>165</v>
      </c>
      <c r="D157" s="70">
        <v>21336199</v>
      </c>
      <c r="E157" s="76">
        <v>5441095</v>
      </c>
      <c r="F157" s="76">
        <f t="shared" si="0"/>
        <v>15895104</v>
      </c>
      <c r="G157" s="155"/>
      <c r="H157" s="3"/>
    </row>
    <row r="158" spans="1:8" ht="15.75">
      <c r="A158" s="47">
        <v>100</v>
      </c>
      <c r="B158" s="61">
        <v>131</v>
      </c>
      <c r="C158" s="65" t="s">
        <v>166</v>
      </c>
      <c r="D158" s="71">
        <v>26411670</v>
      </c>
      <c r="E158" s="78">
        <v>21371660</v>
      </c>
      <c r="F158" s="76">
        <f t="shared" si="0"/>
        <v>5040010</v>
      </c>
      <c r="G158" s="155"/>
      <c r="H158" s="3"/>
    </row>
    <row r="159" spans="1:8" ht="25.5">
      <c r="A159" s="47">
        <v>100</v>
      </c>
      <c r="B159" s="61">
        <v>133</v>
      </c>
      <c r="C159" s="65" t="s">
        <v>167</v>
      </c>
      <c r="D159" s="72">
        <v>1033860113</v>
      </c>
      <c r="E159" s="76">
        <v>272679963</v>
      </c>
      <c r="F159" s="76">
        <f t="shared" si="0"/>
        <v>761180150</v>
      </c>
      <c r="G159" s="155"/>
      <c r="H159" s="3"/>
    </row>
    <row r="160" spans="1:8" ht="38.25">
      <c r="A160" s="47">
        <v>100</v>
      </c>
      <c r="B160" s="61">
        <v>137</v>
      </c>
      <c r="C160" s="65" t="s">
        <v>168</v>
      </c>
      <c r="D160" s="72">
        <v>52650001</v>
      </c>
      <c r="E160" s="76">
        <v>13500000</v>
      </c>
      <c r="F160" s="76">
        <f t="shared" si="0"/>
        <v>39150001</v>
      </c>
      <c r="G160" s="155"/>
      <c r="H160" s="3"/>
    </row>
    <row r="161" spans="1:8" ht="15.75">
      <c r="A161" s="47">
        <v>100</v>
      </c>
      <c r="B161" s="62">
        <v>144</v>
      </c>
      <c r="C161" s="65" t="s">
        <v>169</v>
      </c>
      <c r="D161" s="72">
        <v>4743388156</v>
      </c>
      <c r="E161" s="76">
        <v>1038131788</v>
      </c>
      <c r="F161" s="76">
        <f t="shared" si="0"/>
        <v>3705256368</v>
      </c>
      <c r="G161" s="155"/>
      <c r="H161" s="3"/>
    </row>
    <row r="162" spans="1:8" ht="15.75">
      <c r="A162" s="47">
        <v>100</v>
      </c>
      <c r="B162" s="61">
        <v>145</v>
      </c>
      <c r="C162" s="65" t="s">
        <v>170</v>
      </c>
      <c r="D162" s="72">
        <v>1187980807</v>
      </c>
      <c r="E162" s="76">
        <v>251225690</v>
      </c>
      <c r="F162" s="76">
        <f t="shared" si="0"/>
        <v>936755117</v>
      </c>
      <c r="G162" s="155"/>
      <c r="H162" s="3"/>
    </row>
    <row r="163" spans="1:8" ht="25.5">
      <c r="A163" s="47">
        <v>100</v>
      </c>
      <c r="B163" s="61">
        <v>199</v>
      </c>
      <c r="C163" s="65" t="s">
        <v>171</v>
      </c>
      <c r="D163" s="72">
        <v>11050000</v>
      </c>
      <c r="E163" s="76">
        <v>375000</v>
      </c>
      <c r="F163" s="76">
        <f t="shared" si="0"/>
        <v>10675000</v>
      </c>
      <c r="G163" s="155"/>
      <c r="H163" s="3"/>
    </row>
    <row r="164" spans="1:8" ht="15.75">
      <c r="A164" s="47">
        <v>200</v>
      </c>
      <c r="B164" s="61">
        <v>211</v>
      </c>
      <c r="C164" s="66" t="s">
        <v>172</v>
      </c>
      <c r="D164" s="73">
        <v>255000000</v>
      </c>
      <c r="E164" s="76">
        <v>119463500</v>
      </c>
      <c r="F164" s="76">
        <f t="shared" si="0"/>
        <v>135536500</v>
      </c>
      <c r="G164" s="155"/>
      <c r="H164" s="3"/>
    </row>
    <row r="165" spans="1:8" ht="15.75">
      <c r="A165" s="47">
        <v>200</v>
      </c>
      <c r="B165" s="61">
        <v>212</v>
      </c>
      <c r="C165" s="66" t="s">
        <v>173</v>
      </c>
      <c r="D165" s="73">
        <v>80000004</v>
      </c>
      <c r="E165" s="76">
        <v>15086554</v>
      </c>
      <c r="F165" s="76">
        <f t="shared" si="0"/>
        <v>64913450</v>
      </c>
      <c r="G165" s="155"/>
      <c r="H165" s="3"/>
    </row>
    <row r="166" spans="1:8" ht="51">
      <c r="A166" s="47">
        <v>200</v>
      </c>
      <c r="B166" s="61">
        <v>214</v>
      </c>
      <c r="C166" s="67" t="s">
        <v>174</v>
      </c>
      <c r="D166" s="73">
        <v>15000000</v>
      </c>
      <c r="E166" s="76">
        <v>3586861</v>
      </c>
      <c r="F166" s="76">
        <f t="shared" si="0"/>
        <v>11413139</v>
      </c>
      <c r="G166" s="155"/>
      <c r="H166" s="3"/>
    </row>
    <row r="167" spans="1:8" ht="15.75">
      <c r="A167" s="47">
        <v>200</v>
      </c>
      <c r="B167" s="62">
        <v>231</v>
      </c>
      <c r="C167" s="66" t="s">
        <v>175</v>
      </c>
      <c r="D167" s="73">
        <v>173004206</v>
      </c>
      <c r="E167" s="76">
        <v>0</v>
      </c>
      <c r="F167" s="76">
        <f t="shared" si="0"/>
        <v>173004206</v>
      </c>
      <c r="G167" s="155"/>
      <c r="H167" s="3"/>
    </row>
    <row r="168" spans="1:8" ht="25.5">
      <c r="A168" s="47">
        <v>200</v>
      </c>
      <c r="B168" s="62">
        <v>232</v>
      </c>
      <c r="C168" s="66" t="s">
        <v>176</v>
      </c>
      <c r="D168" s="73">
        <v>1280051796</v>
      </c>
      <c r="E168" s="76">
        <v>549047691</v>
      </c>
      <c r="F168" s="76">
        <f t="shared" si="0"/>
        <v>731004105</v>
      </c>
      <c r="G168" s="155"/>
      <c r="H168" s="3"/>
    </row>
    <row r="169" spans="1:8" ht="51">
      <c r="A169" s="47">
        <v>200</v>
      </c>
      <c r="B169" s="63">
        <v>242</v>
      </c>
      <c r="C169" s="68" t="s">
        <v>177</v>
      </c>
      <c r="D169" s="73">
        <v>116850000</v>
      </c>
      <c r="E169" s="77">
        <v>0</v>
      </c>
      <c r="F169" s="76">
        <f t="shared" si="0"/>
        <v>116850000</v>
      </c>
      <c r="G169" s="155"/>
      <c r="H169" s="3"/>
    </row>
    <row r="170" spans="1:8" ht="89.25">
      <c r="A170" s="47">
        <v>200</v>
      </c>
      <c r="B170" s="62">
        <v>243</v>
      </c>
      <c r="C170" s="68" t="s">
        <v>178</v>
      </c>
      <c r="D170" s="73">
        <v>512686500</v>
      </c>
      <c r="E170" s="77">
        <v>2230000</v>
      </c>
      <c r="F170" s="76">
        <f t="shared" si="0"/>
        <v>510456500</v>
      </c>
      <c r="G170" s="155"/>
      <c r="H170" s="3"/>
    </row>
    <row r="171" spans="1:8" ht="63.75">
      <c r="A171" s="47">
        <v>200</v>
      </c>
      <c r="B171" s="63">
        <v>244</v>
      </c>
      <c r="C171" s="68" t="s">
        <v>179</v>
      </c>
      <c r="D171" s="73">
        <v>1505680000</v>
      </c>
      <c r="E171" s="77">
        <v>102769377</v>
      </c>
      <c r="F171" s="76">
        <f t="shared" si="0"/>
        <v>1402910623</v>
      </c>
      <c r="G171" s="155"/>
      <c r="H171" s="3"/>
    </row>
    <row r="172" spans="1:8" ht="38.25">
      <c r="A172" s="47">
        <v>200</v>
      </c>
      <c r="B172" s="63">
        <v>245</v>
      </c>
      <c r="C172" s="68" t="s">
        <v>180</v>
      </c>
      <c r="D172" s="73">
        <v>47500000</v>
      </c>
      <c r="E172" s="77">
        <v>17100000</v>
      </c>
      <c r="F172" s="76">
        <f t="shared" si="0"/>
        <v>30400000</v>
      </c>
      <c r="G172" s="155"/>
      <c r="H172" s="3"/>
    </row>
    <row r="173" spans="1:8" ht="25.5">
      <c r="A173" s="47">
        <v>200</v>
      </c>
      <c r="B173" s="63">
        <v>251</v>
      </c>
      <c r="C173" s="66" t="s">
        <v>181</v>
      </c>
      <c r="D173" s="73">
        <v>295200000</v>
      </c>
      <c r="E173" s="77">
        <v>80677200</v>
      </c>
      <c r="F173" s="76">
        <f t="shared" si="0"/>
        <v>214522800</v>
      </c>
      <c r="G173" s="155"/>
      <c r="H173" s="3"/>
    </row>
    <row r="174" spans="1:8" ht="38.25">
      <c r="A174" s="47">
        <v>200</v>
      </c>
      <c r="B174" s="63">
        <v>262</v>
      </c>
      <c r="C174" s="66" t="s">
        <v>182</v>
      </c>
      <c r="D174" s="73">
        <v>118788790</v>
      </c>
      <c r="E174" s="77">
        <v>0</v>
      </c>
      <c r="F174" s="76">
        <f t="shared" si="0"/>
        <v>118788790</v>
      </c>
      <c r="G174" s="155"/>
      <c r="H174" s="3"/>
    </row>
    <row r="175" spans="1:8" ht="25.5">
      <c r="A175" s="47">
        <v>200</v>
      </c>
      <c r="B175" s="63">
        <v>263</v>
      </c>
      <c r="C175" s="66" t="s">
        <v>183</v>
      </c>
      <c r="D175" s="73">
        <v>9890000</v>
      </c>
      <c r="E175" s="77">
        <v>55000</v>
      </c>
      <c r="F175" s="76">
        <f t="shared" si="0"/>
        <v>9835000</v>
      </c>
      <c r="G175" s="155"/>
      <c r="H175" s="3"/>
    </row>
    <row r="176" spans="1:8" ht="25.5">
      <c r="A176" s="47">
        <v>200</v>
      </c>
      <c r="B176" s="63">
        <v>264</v>
      </c>
      <c r="C176" s="66" t="s">
        <v>184</v>
      </c>
      <c r="D176" s="73">
        <v>322574910</v>
      </c>
      <c r="E176" s="77">
        <v>322574910</v>
      </c>
      <c r="F176" s="76">
        <f t="shared" si="0"/>
        <v>0</v>
      </c>
      <c r="G176" s="155"/>
      <c r="H176" s="3"/>
    </row>
    <row r="177" spans="1:8" ht="25.5">
      <c r="A177" s="47">
        <v>200</v>
      </c>
      <c r="B177" s="63">
        <v>265</v>
      </c>
      <c r="C177" s="66" t="s">
        <v>185</v>
      </c>
      <c r="D177" s="73">
        <v>36316080</v>
      </c>
      <c r="E177" s="77">
        <v>0</v>
      </c>
      <c r="F177" s="76">
        <f t="shared" si="0"/>
        <v>36316080</v>
      </c>
      <c r="G177" s="155"/>
      <c r="H177" s="3"/>
    </row>
    <row r="178" spans="1:8" ht="25.5">
      <c r="A178" s="47">
        <v>200</v>
      </c>
      <c r="B178" s="63">
        <v>268</v>
      </c>
      <c r="C178" s="66" t="s">
        <v>186</v>
      </c>
      <c r="D178" s="73">
        <v>215602000</v>
      </c>
      <c r="E178" s="77">
        <v>26320000</v>
      </c>
      <c r="F178" s="76">
        <f t="shared" si="0"/>
        <v>189282000</v>
      </c>
      <c r="G178" s="155"/>
      <c r="H178" s="3"/>
    </row>
    <row r="179" spans="1:8" ht="38.25">
      <c r="A179" s="47">
        <v>200</v>
      </c>
      <c r="B179" s="63">
        <v>269</v>
      </c>
      <c r="C179" s="66" t="s">
        <v>187</v>
      </c>
      <c r="D179" s="73">
        <v>50000000</v>
      </c>
      <c r="E179" s="77">
        <v>0</v>
      </c>
      <c r="F179" s="76">
        <f t="shared" si="0"/>
        <v>50000000</v>
      </c>
      <c r="G179" s="155"/>
      <c r="H179" s="3"/>
    </row>
    <row r="180" spans="1:8" ht="38.25">
      <c r="A180" s="47">
        <v>200</v>
      </c>
      <c r="B180" s="61">
        <v>271</v>
      </c>
      <c r="C180" s="69" t="s">
        <v>188</v>
      </c>
      <c r="D180" s="73">
        <v>1020000000</v>
      </c>
      <c r="E180" s="77">
        <v>163500000</v>
      </c>
      <c r="F180" s="76">
        <f t="shared" si="0"/>
        <v>856500000</v>
      </c>
      <c r="G180" s="155"/>
      <c r="H180" s="3"/>
    </row>
    <row r="181" spans="1:8" ht="25.5">
      <c r="A181" s="47">
        <v>200</v>
      </c>
      <c r="B181" s="63">
        <v>281</v>
      </c>
      <c r="C181" s="66" t="s">
        <v>189</v>
      </c>
      <c r="D181" s="73">
        <v>105000000</v>
      </c>
      <c r="E181" s="77">
        <v>0</v>
      </c>
      <c r="F181" s="76">
        <f t="shared" si="0"/>
        <v>105000000</v>
      </c>
      <c r="G181" s="155"/>
      <c r="H181" s="3"/>
    </row>
    <row r="182" spans="1:8" ht="25.5">
      <c r="A182" s="47">
        <v>200</v>
      </c>
      <c r="B182" s="63">
        <v>284</v>
      </c>
      <c r="C182" s="66" t="s">
        <v>190</v>
      </c>
      <c r="D182" s="73">
        <v>49555200</v>
      </c>
      <c r="E182" s="77">
        <v>0</v>
      </c>
      <c r="F182" s="76">
        <f t="shared" si="0"/>
        <v>49555200</v>
      </c>
      <c r="G182" s="155"/>
      <c r="H182" s="3"/>
    </row>
    <row r="183" spans="1:8" ht="38.25">
      <c r="A183" s="47">
        <v>300</v>
      </c>
      <c r="B183" s="63">
        <v>291</v>
      </c>
      <c r="C183" s="66" t="s">
        <v>191</v>
      </c>
      <c r="D183" s="73">
        <v>98900000</v>
      </c>
      <c r="E183" s="77">
        <v>0</v>
      </c>
      <c r="F183" s="76">
        <f t="shared" si="0"/>
        <v>98900000</v>
      </c>
      <c r="G183" s="155"/>
      <c r="H183" s="3"/>
    </row>
    <row r="184" spans="1:8" ht="38.25">
      <c r="A184" s="47">
        <v>300</v>
      </c>
      <c r="B184" s="63">
        <v>311</v>
      </c>
      <c r="C184" s="66" t="s">
        <v>192</v>
      </c>
      <c r="D184" s="74">
        <v>79542000</v>
      </c>
      <c r="E184" s="77">
        <v>0</v>
      </c>
      <c r="F184" s="76">
        <f t="shared" si="0"/>
        <v>79542000</v>
      </c>
      <c r="G184" s="155"/>
      <c r="H184" s="3"/>
    </row>
    <row r="185" spans="1:8" ht="15.75">
      <c r="A185" s="47">
        <v>300</v>
      </c>
      <c r="B185" s="63">
        <v>322</v>
      </c>
      <c r="C185" s="66" t="s">
        <v>193</v>
      </c>
      <c r="D185" s="73">
        <v>84000000</v>
      </c>
      <c r="E185" s="77">
        <v>0</v>
      </c>
      <c r="F185" s="76">
        <f t="shared" si="0"/>
        <v>84000000</v>
      </c>
      <c r="G185" s="155"/>
      <c r="H185" s="3"/>
    </row>
    <row r="186" spans="1:8" ht="25.5">
      <c r="A186" s="47">
        <v>300</v>
      </c>
      <c r="B186" s="63">
        <v>323</v>
      </c>
      <c r="C186" s="66" t="s">
        <v>194</v>
      </c>
      <c r="D186" s="73">
        <v>9800000</v>
      </c>
      <c r="E186" s="77">
        <v>0</v>
      </c>
      <c r="F186" s="76">
        <f t="shared" si="0"/>
        <v>9800000</v>
      </c>
      <c r="G186" s="155"/>
      <c r="H186" s="3"/>
    </row>
    <row r="187" spans="1:8" ht="15.75">
      <c r="A187" s="47">
        <v>300</v>
      </c>
      <c r="B187" s="63">
        <v>324</v>
      </c>
      <c r="C187" s="66" t="s">
        <v>195</v>
      </c>
      <c r="D187" s="73">
        <v>31620000</v>
      </c>
      <c r="E187" s="77">
        <v>0</v>
      </c>
      <c r="F187" s="76">
        <f t="shared" si="0"/>
        <v>31620000</v>
      </c>
      <c r="G187" s="155"/>
      <c r="H187" s="3"/>
    </row>
    <row r="188" spans="1:8" ht="25.5">
      <c r="A188" s="47">
        <v>300</v>
      </c>
      <c r="B188" s="63">
        <v>331</v>
      </c>
      <c r="C188" s="66" t="s">
        <v>196</v>
      </c>
      <c r="D188" s="73">
        <v>22316000</v>
      </c>
      <c r="E188" s="77">
        <v>0</v>
      </c>
      <c r="F188" s="76">
        <f t="shared" si="0"/>
        <v>22316000</v>
      </c>
      <c r="G188" s="155"/>
      <c r="H188" s="3"/>
    </row>
    <row r="189" spans="1:8" ht="25.5">
      <c r="A189" s="47">
        <v>300</v>
      </c>
      <c r="B189" s="63">
        <v>333</v>
      </c>
      <c r="C189" s="66" t="s">
        <v>197</v>
      </c>
      <c r="D189" s="73">
        <v>11279250</v>
      </c>
      <c r="E189" s="77">
        <v>0</v>
      </c>
      <c r="F189" s="76">
        <f t="shared" si="0"/>
        <v>11279250</v>
      </c>
      <c r="G189" s="155"/>
      <c r="H189" s="3"/>
    </row>
    <row r="190" spans="1:8" ht="25.5">
      <c r="A190" s="47">
        <v>300</v>
      </c>
      <c r="B190" s="61">
        <v>334</v>
      </c>
      <c r="C190" s="66" t="s">
        <v>198</v>
      </c>
      <c r="D190" s="73">
        <v>13648100</v>
      </c>
      <c r="E190" s="77">
        <v>0</v>
      </c>
      <c r="F190" s="76">
        <f t="shared" si="0"/>
        <v>13648100</v>
      </c>
      <c r="G190" s="155"/>
      <c r="H190" s="3"/>
    </row>
    <row r="191" spans="1:8" ht="25.5">
      <c r="A191" s="47">
        <v>300</v>
      </c>
      <c r="B191" s="63">
        <v>335</v>
      </c>
      <c r="C191" s="66" t="s">
        <v>199</v>
      </c>
      <c r="D191" s="73">
        <v>14622800</v>
      </c>
      <c r="E191" s="77">
        <v>0</v>
      </c>
      <c r="F191" s="76">
        <f t="shared" si="0"/>
        <v>14622800</v>
      </c>
      <c r="G191" s="155"/>
      <c r="H191" s="3"/>
    </row>
    <row r="192" spans="1:8" ht="25.5">
      <c r="A192" s="47">
        <v>300</v>
      </c>
      <c r="B192" s="63">
        <v>341</v>
      </c>
      <c r="C192" s="66" t="s">
        <v>200</v>
      </c>
      <c r="D192" s="73">
        <v>16216750</v>
      </c>
      <c r="E192" s="77">
        <v>0</v>
      </c>
      <c r="F192" s="76">
        <f t="shared" si="0"/>
        <v>16216750</v>
      </c>
      <c r="G192" s="155"/>
      <c r="H192" s="3"/>
    </row>
    <row r="193" spans="1:8" ht="38.25">
      <c r="A193" s="47">
        <v>300</v>
      </c>
      <c r="B193" s="61">
        <v>342</v>
      </c>
      <c r="C193" s="69" t="s">
        <v>201</v>
      </c>
      <c r="D193" s="75">
        <v>563329450</v>
      </c>
      <c r="E193" s="78">
        <v>945000</v>
      </c>
      <c r="F193" s="76">
        <f t="shared" si="0"/>
        <v>562384450</v>
      </c>
      <c r="G193" s="155"/>
      <c r="H193" s="3"/>
    </row>
    <row r="194" spans="1:8" ht="25.5">
      <c r="A194" s="47">
        <v>300</v>
      </c>
      <c r="B194" s="63">
        <v>343</v>
      </c>
      <c r="C194" s="66" t="s">
        <v>202</v>
      </c>
      <c r="D194" s="73">
        <v>25682500</v>
      </c>
      <c r="E194" s="77">
        <v>0</v>
      </c>
      <c r="F194" s="76">
        <f t="shared" si="0"/>
        <v>25682500</v>
      </c>
      <c r="G194" s="155"/>
      <c r="H194" s="3"/>
    </row>
    <row r="195" spans="1:8" ht="25.5">
      <c r="A195" s="47">
        <v>300</v>
      </c>
      <c r="B195" s="63">
        <v>344</v>
      </c>
      <c r="C195" s="66" t="s">
        <v>203</v>
      </c>
      <c r="D195" s="73">
        <v>1500000</v>
      </c>
      <c r="E195" s="77">
        <v>0</v>
      </c>
      <c r="F195" s="76">
        <f t="shared" si="0"/>
        <v>1500000</v>
      </c>
      <c r="G195" s="155"/>
      <c r="H195" s="3"/>
    </row>
    <row r="196" spans="1:8" ht="25.5">
      <c r="A196" s="47">
        <v>300</v>
      </c>
      <c r="B196" s="63">
        <v>351</v>
      </c>
      <c r="C196" s="66" t="s">
        <v>204</v>
      </c>
      <c r="D196" s="73">
        <v>49680000</v>
      </c>
      <c r="E196" s="77">
        <v>0</v>
      </c>
      <c r="F196" s="76">
        <f t="shared" si="0"/>
        <v>49680000</v>
      </c>
      <c r="G196" s="155"/>
      <c r="H196" s="3"/>
    </row>
    <row r="197" spans="1:8" ht="25.5">
      <c r="A197" s="47">
        <v>300</v>
      </c>
      <c r="B197" s="63">
        <v>355</v>
      </c>
      <c r="C197" s="66" t="s">
        <v>205</v>
      </c>
      <c r="D197" s="73">
        <v>55170000</v>
      </c>
      <c r="E197" s="77">
        <v>0</v>
      </c>
      <c r="F197" s="76">
        <f t="shared" si="0"/>
        <v>55170000</v>
      </c>
      <c r="G197" s="155"/>
      <c r="H197" s="3"/>
    </row>
    <row r="198" spans="1:8" ht="51">
      <c r="A198" s="47">
        <v>300</v>
      </c>
      <c r="B198" s="63">
        <v>358</v>
      </c>
      <c r="C198" s="68" t="s">
        <v>206</v>
      </c>
      <c r="D198" s="73">
        <v>40890400</v>
      </c>
      <c r="E198" s="77">
        <v>0</v>
      </c>
      <c r="F198" s="76">
        <f t="shared" si="0"/>
        <v>40890400</v>
      </c>
      <c r="G198" s="155"/>
      <c r="H198" s="3"/>
    </row>
    <row r="199" spans="1:8" ht="15.75">
      <c r="A199" s="47">
        <v>300</v>
      </c>
      <c r="B199" s="63">
        <v>361</v>
      </c>
      <c r="C199" s="66" t="s">
        <v>207</v>
      </c>
      <c r="D199" s="73">
        <v>1234743680</v>
      </c>
      <c r="E199" s="77">
        <v>1000000000</v>
      </c>
      <c r="F199" s="76">
        <f t="shared" si="0"/>
        <v>234743680</v>
      </c>
      <c r="G199" s="155"/>
      <c r="H199" s="3"/>
    </row>
    <row r="200" spans="1:8" ht="25.5">
      <c r="A200" s="47">
        <v>300</v>
      </c>
      <c r="B200" s="63">
        <v>392</v>
      </c>
      <c r="C200" s="68" t="s">
        <v>208</v>
      </c>
      <c r="D200" s="73">
        <v>265365527</v>
      </c>
      <c r="E200" s="77">
        <v>0</v>
      </c>
      <c r="F200" s="76">
        <f t="shared" si="0"/>
        <v>265365527</v>
      </c>
      <c r="G200" s="155"/>
      <c r="H200" s="3"/>
    </row>
    <row r="201" spans="1:8" ht="25.5">
      <c r="A201" s="47">
        <v>300</v>
      </c>
      <c r="B201" s="63">
        <v>394</v>
      </c>
      <c r="C201" s="68" t="s">
        <v>209</v>
      </c>
      <c r="D201" s="73">
        <v>3278516</v>
      </c>
      <c r="E201" s="77">
        <v>0</v>
      </c>
      <c r="F201" s="76">
        <f t="shared" si="0"/>
        <v>3278516</v>
      </c>
      <c r="G201" s="155"/>
      <c r="H201" s="3"/>
    </row>
    <row r="202" spans="1:8" ht="38.25">
      <c r="A202" s="47">
        <v>300</v>
      </c>
      <c r="B202" s="63">
        <v>398</v>
      </c>
      <c r="C202" s="68" t="s">
        <v>210</v>
      </c>
      <c r="D202" s="73">
        <v>4288000</v>
      </c>
      <c r="E202" s="77">
        <v>0</v>
      </c>
      <c r="F202" s="76">
        <f t="shared" si="0"/>
        <v>4288000</v>
      </c>
      <c r="G202" s="155"/>
      <c r="H202" s="3"/>
    </row>
    <row r="203" spans="1:8" ht="25.5">
      <c r="A203" s="47">
        <v>300</v>
      </c>
      <c r="B203" s="63">
        <v>399</v>
      </c>
      <c r="C203" s="68" t="s">
        <v>211</v>
      </c>
      <c r="D203" s="73">
        <v>5650877</v>
      </c>
      <c r="E203" s="77">
        <v>0</v>
      </c>
      <c r="F203" s="76">
        <f t="shared" si="0"/>
        <v>5650877</v>
      </c>
      <c r="G203" s="155"/>
      <c r="H203" s="3"/>
    </row>
    <row r="204" spans="1:8" ht="38.25">
      <c r="A204" s="47">
        <v>500</v>
      </c>
      <c r="B204" s="63">
        <v>534</v>
      </c>
      <c r="C204" s="68" t="s">
        <v>212</v>
      </c>
      <c r="D204" s="73">
        <v>10650817</v>
      </c>
      <c r="E204" s="77">
        <v>0</v>
      </c>
      <c r="F204" s="76">
        <f t="shared" si="0"/>
        <v>10650817</v>
      </c>
      <c r="G204" s="155"/>
      <c r="H204" s="3"/>
    </row>
    <row r="205" spans="1:8" ht="38.25">
      <c r="A205" s="47">
        <v>500</v>
      </c>
      <c r="B205" s="63">
        <v>536</v>
      </c>
      <c r="C205" s="68" t="s">
        <v>213</v>
      </c>
      <c r="D205" s="73">
        <v>51640000</v>
      </c>
      <c r="E205" s="77">
        <v>0</v>
      </c>
      <c r="F205" s="76">
        <f t="shared" si="0"/>
        <v>51640000</v>
      </c>
      <c r="G205" s="155"/>
      <c r="H205" s="3"/>
    </row>
    <row r="206" spans="1:8" ht="25.5">
      <c r="A206" s="47">
        <v>500</v>
      </c>
      <c r="B206" s="63">
        <v>541</v>
      </c>
      <c r="C206" s="68" t="s">
        <v>214</v>
      </c>
      <c r="D206" s="73">
        <v>360685000</v>
      </c>
      <c r="E206" s="77">
        <v>0</v>
      </c>
      <c r="F206" s="76">
        <f t="shared" si="0"/>
        <v>360685000</v>
      </c>
      <c r="G206" s="155"/>
      <c r="H206" s="3"/>
    </row>
    <row r="207" spans="1:8" ht="25.5">
      <c r="A207" s="47">
        <v>500</v>
      </c>
      <c r="B207" s="63">
        <v>543</v>
      </c>
      <c r="C207" s="68" t="s">
        <v>215</v>
      </c>
      <c r="D207" s="73">
        <v>85320000</v>
      </c>
      <c r="E207" s="77">
        <v>0</v>
      </c>
      <c r="F207" s="76">
        <f t="shared" si="0"/>
        <v>85320000</v>
      </c>
      <c r="G207" s="155"/>
      <c r="H207" s="3"/>
    </row>
    <row r="208" spans="1:8" ht="51">
      <c r="A208" s="47">
        <v>800</v>
      </c>
      <c r="B208" s="61">
        <v>831</v>
      </c>
      <c r="C208" s="69" t="s">
        <v>216</v>
      </c>
      <c r="D208" s="75">
        <v>39018789094</v>
      </c>
      <c r="E208" s="76">
        <v>4366273899</v>
      </c>
      <c r="F208" s="76">
        <f t="shared" si="0"/>
        <v>34652515195</v>
      </c>
      <c r="G208" s="155"/>
      <c r="H208" s="3"/>
    </row>
    <row r="209" spans="1:8" ht="51">
      <c r="A209" s="47">
        <v>800</v>
      </c>
      <c r="B209" s="60">
        <v>831</v>
      </c>
      <c r="C209" s="69" t="s">
        <v>217</v>
      </c>
      <c r="D209" s="75">
        <v>5127737647</v>
      </c>
      <c r="E209" s="76">
        <v>5127737647</v>
      </c>
      <c r="F209" s="76">
        <f t="shared" si="0"/>
        <v>0</v>
      </c>
      <c r="G209" s="155"/>
      <c r="H209" s="3"/>
    </row>
    <row r="210" spans="1:8" ht="15.75">
      <c r="A210" s="47">
        <v>800</v>
      </c>
      <c r="B210" s="61">
        <v>841</v>
      </c>
      <c r="C210" s="66" t="s">
        <v>218</v>
      </c>
      <c r="D210" s="73">
        <v>100000000</v>
      </c>
      <c r="E210" s="77">
        <v>26465176</v>
      </c>
      <c r="F210" s="76">
        <f t="shared" si="0"/>
        <v>73534824</v>
      </c>
      <c r="G210" s="155"/>
      <c r="H210" s="3"/>
    </row>
    <row r="211" spans="1:8" ht="38.25">
      <c r="A211" s="47">
        <v>800</v>
      </c>
      <c r="B211" s="63">
        <v>846</v>
      </c>
      <c r="C211" s="66" t="s">
        <v>219</v>
      </c>
      <c r="D211" s="73">
        <v>300929189</v>
      </c>
      <c r="E211" s="77">
        <v>0</v>
      </c>
      <c r="F211" s="76">
        <f t="shared" si="0"/>
        <v>300929189</v>
      </c>
      <c r="G211" s="155"/>
      <c r="H211" s="3"/>
    </row>
    <row r="212" spans="1:8" ht="38.25">
      <c r="A212" s="47">
        <v>900</v>
      </c>
      <c r="B212" s="63">
        <v>910</v>
      </c>
      <c r="C212" s="66" t="s">
        <v>220</v>
      </c>
      <c r="D212" s="73">
        <v>20000000</v>
      </c>
      <c r="E212" s="77">
        <v>0</v>
      </c>
      <c r="F212" s="76">
        <f t="shared" si="0"/>
        <v>20000000</v>
      </c>
      <c r="G212" s="155"/>
      <c r="H212" s="3"/>
    </row>
    <row r="213" spans="1:8" ht="15.75">
      <c r="C213" s="82"/>
      <c r="D213" s="79">
        <v>66267180561</v>
      </c>
      <c r="E213" s="80">
        <f>SUM(E154:E212)</f>
        <v>14637466103</v>
      </c>
      <c r="F213" s="81">
        <f>SUM(F154:F212)</f>
        <v>51629714458</v>
      </c>
      <c r="G213" s="156"/>
      <c r="H213" s="3"/>
    </row>
    <row r="214" spans="1:8" ht="277.5" customHeight="1">
      <c r="A214" s="241"/>
      <c r="B214" s="123"/>
      <c r="C214" s="123"/>
      <c r="D214" s="123"/>
      <c r="E214" s="123"/>
      <c r="F214" s="123"/>
      <c r="G214" s="123"/>
      <c r="H214" s="3"/>
    </row>
    <row r="215" spans="1:8" ht="15" customHeight="1">
      <c r="A215" s="48"/>
      <c r="B215" s="22"/>
      <c r="C215" s="22"/>
      <c r="D215" s="22"/>
      <c r="E215" s="22"/>
      <c r="F215" s="22"/>
      <c r="G215" s="22"/>
      <c r="H215" s="3"/>
    </row>
    <row r="216" spans="1:8" s="23" customFormat="1" ht="15.75">
      <c r="A216" s="11"/>
      <c r="B216" s="11"/>
      <c r="C216" s="11"/>
      <c r="D216" s="11"/>
      <c r="E216" s="11"/>
      <c r="F216" s="11"/>
      <c r="G216" s="11"/>
      <c r="H216" s="14"/>
    </row>
    <row r="217" spans="1:8" ht="17.25">
      <c r="A217" s="247" t="s">
        <v>57</v>
      </c>
      <c r="B217" s="247"/>
      <c r="C217" s="247"/>
      <c r="D217" s="247"/>
      <c r="E217" s="247"/>
      <c r="F217" s="247"/>
      <c r="G217" s="247"/>
      <c r="H217" s="3"/>
    </row>
    <row r="218" spans="1:8" ht="15.75" customHeight="1">
      <c r="A218" s="50" t="s">
        <v>16</v>
      </c>
      <c r="B218" s="50" t="s">
        <v>58</v>
      </c>
      <c r="C218" s="50" t="s">
        <v>59</v>
      </c>
      <c r="D218" s="248" t="s">
        <v>60</v>
      </c>
      <c r="E218" s="248"/>
      <c r="F218" s="248"/>
      <c r="G218" s="52" t="s">
        <v>61</v>
      </c>
      <c r="H218" s="3"/>
    </row>
    <row r="219" spans="1:8" ht="15.75" customHeight="1">
      <c r="A219" s="34" t="s">
        <v>18</v>
      </c>
      <c r="B219" s="34" t="s">
        <v>263</v>
      </c>
      <c r="C219" s="34" t="s">
        <v>264</v>
      </c>
      <c r="D219" s="206"/>
      <c r="E219" s="206"/>
      <c r="F219" s="206"/>
      <c r="G219" s="255" t="s">
        <v>265</v>
      </c>
      <c r="H219" s="3"/>
    </row>
    <row r="220" spans="1:8" ht="15.75">
      <c r="A220" s="34" t="s">
        <v>19</v>
      </c>
      <c r="B220" s="46" t="s">
        <v>263</v>
      </c>
      <c r="C220" s="46" t="s">
        <v>264</v>
      </c>
      <c r="D220" s="249"/>
      <c r="E220" s="250"/>
      <c r="F220" s="251"/>
      <c r="G220" s="256"/>
      <c r="H220" s="3"/>
    </row>
    <row r="221" spans="1:8" ht="15.75">
      <c r="A221" s="34" t="s">
        <v>20</v>
      </c>
      <c r="B221" s="46" t="s">
        <v>263</v>
      </c>
      <c r="C221" s="46" t="s">
        <v>264</v>
      </c>
      <c r="D221" s="249"/>
      <c r="E221" s="250"/>
      <c r="F221" s="251"/>
      <c r="G221" s="256"/>
      <c r="H221" s="3"/>
    </row>
    <row r="222" spans="1:8" ht="15.75">
      <c r="A222" s="34"/>
      <c r="B222" s="34"/>
      <c r="C222" s="34"/>
      <c r="D222" s="206"/>
      <c r="E222" s="206"/>
      <c r="F222" s="206"/>
      <c r="G222" s="257"/>
      <c r="H222" s="3"/>
    </row>
    <row r="223" spans="1:8" ht="21" customHeight="1">
      <c r="A223" s="241" t="s">
        <v>115</v>
      </c>
      <c r="B223" s="123"/>
      <c r="C223" s="123"/>
      <c r="D223" s="123"/>
      <c r="E223" s="123"/>
      <c r="F223" s="123"/>
      <c r="G223" s="123"/>
      <c r="H223" s="3"/>
    </row>
    <row r="224" spans="1:8" s="23" customFormat="1" ht="15.75">
      <c r="A224" s="11"/>
      <c r="B224" s="11"/>
      <c r="C224" s="11"/>
      <c r="D224" s="11"/>
      <c r="E224" s="11"/>
      <c r="F224" s="11"/>
      <c r="G224" s="11"/>
      <c r="H224" s="14"/>
    </row>
    <row r="225" spans="1:8" s="23" customFormat="1" ht="15.75">
      <c r="A225" s="11"/>
      <c r="B225" s="11"/>
      <c r="C225" s="11"/>
      <c r="D225" s="11"/>
      <c r="E225" s="11"/>
      <c r="F225" s="11"/>
      <c r="G225" s="11"/>
      <c r="H225" s="14"/>
    </row>
    <row r="226" spans="1:8" s="23" customFormat="1" ht="15.75">
      <c r="A226" s="11"/>
      <c r="B226" s="11"/>
      <c r="C226" s="11"/>
      <c r="D226" s="11"/>
      <c r="E226" s="11"/>
      <c r="F226" s="11"/>
      <c r="G226" s="11"/>
      <c r="H226" s="14"/>
    </row>
    <row r="227" spans="1:8" s="23" customFormat="1" ht="15.75">
      <c r="A227" s="11"/>
      <c r="B227" s="11"/>
      <c r="C227" s="11"/>
      <c r="D227" s="11"/>
      <c r="E227" s="11"/>
      <c r="F227" s="11"/>
      <c r="G227" s="11"/>
      <c r="H227" s="14"/>
    </row>
    <row r="228" spans="1:8" s="23" customFormat="1" ht="15.75">
      <c r="A228" s="11"/>
      <c r="B228" s="11"/>
      <c r="C228" s="11"/>
      <c r="D228" s="11"/>
      <c r="E228" s="11"/>
      <c r="F228" s="11"/>
      <c r="G228" s="11"/>
      <c r="H228" s="14"/>
    </row>
    <row r="229" spans="1:8" ht="18.75">
      <c r="A229" s="264" t="s">
        <v>100</v>
      </c>
      <c r="B229" s="264"/>
      <c r="C229" s="264"/>
      <c r="D229" s="264"/>
      <c r="E229" s="264"/>
      <c r="F229" s="264"/>
      <c r="G229" s="264"/>
      <c r="H229" s="3"/>
    </row>
    <row r="230" spans="1:8" ht="17.25">
      <c r="A230" s="247" t="s">
        <v>62</v>
      </c>
      <c r="B230" s="247"/>
      <c r="C230" s="247"/>
      <c r="D230" s="247"/>
      <c r="E230" s="247"/>
      <c r="F230" s="247"/>
      <c r="G230" s="247"/>
      <c r="H230" s="3"/>
    </row>
    <row r="231" spans="1:8" ht="31.5">
      <c r="A231" s="7" t="s">
        <v>29</v>
      </c>
      <c r="B231" s="7" t="s">
        <v>63</v>
      </c>
      <c r="C231" s="248" t="s">
        <v>30</v>
      </c>
      <c r="D231" s="248"/>
      <c r="E231" s="248" t="s">
        <v>64</v>
      </c>
      <c r="F231" s="248"/>
      <c r="G231" s="7" t="s">
        <v>65</v>
      </c>
      <c r="H231" s="3"/>
    </row>
    <row r="232" spans="1:8" ht="40.5" customHeight="1">
      <c r="A232" s="34"/>
      <c r="B232" s="90" t="s">
        <v>242</v>
      </c>
      <c r="C232" s="265" t="s">
        <v>246</v>
      </c>
      <c r="D232" s="266"/>
      <c r="E232" s="267" t="s">
        <v>256</v>
      </c>
      <c r="F232" s="268"/>
      <c r="G232" s="92" t="s">
        <v>257</v>
      </c>
      <c r="H232" s="3"/>
    </row>
    <row r="233" spans="1:8" ht="47.25" customHeight="1">
      <c r="A233" s="46"/>
      <c r="B233" s="91" t="s">
        <v>243</v>
      </c>
      <c r="C233" s="267" t="s">
        <v>247</v>
      </c>
      <c r="D233" s="268"/>
      <c r="E233" s="267" t="s">
        <v>255</v>
      </c>
      <c r="F233" s="268"/>
      <c r="G233" s="93" t="s">
        <v>258</v>
      </c>
      <c r="H233" s="3"/>
    </row>
    <row r="234" spans="1:8" ht="33.75" customHeight="1">
      <c r="A234" s="46"/>
      <c r="B234" s="91" t="s">
        <v>243</v>
      </c>
      <c r="C234" s="267" t="s">
        <v>248</v>
      </c>
      <c r="D234" s="268"/>
      <c r="E234" s="267" t="s">
        <v>255</v>
      </c>
      <c r="F234" s="268"/>
      <c r="G234" s="93" t="s">
        <v>259</v>
      </c>
      <c r="H234" s="3"/>
    </row>
    <row r="235" spans="1:8" ht="33.75" customHeight="1">
      <c r="A235" s="46"/>
      <c r="B235" s="91" t="s">
        <v>243</v>
      </c>
      <c r="C235" s="267" t="s">
        <v>249</v>
      </c>
      <c r="D235" s="268"/>
      <c r="E235" s="267" t="s">
        <v>255</v>
      </c>
      <c r="F235" s="268"/>
      <c r="G235" s="93" t="s">
        <v>259</v>
      </c>
      <c r="H235" s="3"/>
    </row>
    <row r="236" spans="1:8" ht="36" customHeight="1">
      <c r="A236" s="46"/>
      <c r="B236" s="90" t="s">
        <v>244</v>
      </c>
      <c r="C236" s="265" t="s">
        <v>250</v>
      </c>
      <c r="D236" s="266"/>
      <c r="E236" s="267" t="s">
        <v>253</v>
      </c>
      <c r="F236" s="268"/>
      <c r="G236" s="93" t="s">
        <v>260</v>
      </c>
      <c r="H236" s="3"/>
    </row>
    <row r="237" spans="1:8" ht="37.5" customHeight="1">
      <c r="A237" s="46"/>
      <c r="B237" s="90" t="s">
        <v>242</v>
      </c>
      <c r="C237" s="265" t="s">
        <v>251</v>
      </c>
      <c r="D237" s="266"/>
      <c r="E237" s="271" t="s">
        <v>254</v>
      </c>
      <c r="F237" s="272"/>
      <c r="G237" s="93" t="s">
        <v>261</v>
      </c>
      <c r="H237" s="3"/>
    </row>
    <row r="238" spans="1:8" ht="33" customHeight="1">
      <c r="A238" s="46"/>
      <c r="B238" s="90" t="s">
        <v>245</v>
      </c>
      <c r="C238" s="265" t="s">
        <v>252</v>
      </c>
      <c r="D238" s="266"/>
      <c r="E238" s="267" t="s">
        <v>256</v>
      </c>
      <c r="F238" s="268"/>
      <c r="G238" s="94" t="s">
        <v>262</v>
      </c>
      <c r="H238" s="3"/>
    </row>
    <row r="239" spans="1:8" ht="26.25" customHeight="1">
      <c r="A239" s="241" t="s">
        <v>115</v>
      </c>
      <c r="B239" s="123"/>
      <c r="C239" s="123"/>
      <c r="D239" s="123"/>
      <c r="E239" s="123"/>
      <c r="F239" s="123"/>
      <c r="G239" s="123"/>
      <c r="H239" s="3"/>
    </row>
    <row r="240" spans="1:8" s="23" customFormat="1" ht="15.75">
      <c r="A240" s="11"/>
      <c r="B240" s="11"/>
      <c r="C240" s="11"/>
      <c r="D240" s="11"/>
      <c r="E240" s="11"/>
      <c r="F240" s="11"/>
      <c r="G240" s="11"/>
      <c r="H240" s="14"/>
    </row>
    <row r="241" spans="1:8" ht="15.75">
      <c r="A241" s="269" t="s">
        <v>66</v>
      </c>
      <c r="B241" s="269"/>
      <c r="C241" s="269"/>
      <c r="D241" s="269"/>
      <c r="E241" s="269"/>
      <c r="F241" s="269"/>
      <c r="G241" s="269"/>
      <c r="H241" s="3"/>
    </row>
    <row r="242" spans="1:8" ht="34.5" customHeight="1">
      <c r="A242" s="270" t="s">
        <v>67</v>
      </c>
      <c r="B242" s="270"/>
      <c r="C242" s="7" t="s">
        <v>68</v>
      </c>
      <c r="D242" s="248" t="s">
        <v>69</v>
      </c>
      <c r="E242" s="248"/>
      <c r="F242" s="7" t="s">
        <v>61</v>
      </c>
      <c r="G242" s="9" t="s">
        <v>70</v>
      </c>
      <c r="H242" s="3"/>
    </row>
    <row r="243" spans="1:8" ht="15.75">
      <c r="A243" s="249"/>
      <c r="B243" s="251"/>
      <c r="C243" s="34"/>
      <c r="D243" s="249"/>
      <c r="E243" s="251"/>
      <c r="F243" s="41"/>
      <c r="G243" s="41"/>
      <c r="H243" s="3"/>
    </row>
    <row r="244" spans="1:8" ht="15.75">
      <c r="A244" s="249"/>
      <c r="B244" s="251"/>
      <c r="C244" s="142" t="s">
        <v>301</v>
      </c>
      <c r="D244" s="143"/>
      <c r="E244" s="144"/>
      <c r="F244" s="41"/>
      <c r="G244" s="41"/>
      <c r="H244" s="3"/>
    </row>
    <row r="245" spans="1:8" ht="22.5" customHeight="1">
      <c r="A245" s="241" t="s">
        <v>115</v>
      </c>
      <c r="B245" s="123"/>
      <c r="C245" s="123"/>
      <c r="D245" s="123"/>
      <c r="E245" s="123"/>
      <c r="F245" s="123"/>
      <c r="G245" s="123"/>
      <c r="H245" s="3"/>
    </row>
    <row r="246" spans="1:8" ht="15.75">
      <c r="A246" s="10"/>
      <c r="B246" s="10"/>
      <c r="C246" s="10"/>
      <c r="D246" s="10"/>
      <c r="E246" s="3"/>
      <c r="F246" s="3"/>
      <c r="G246" s="3"/>
      <c r="H246" s="3"/>
    </row>
    <row r="247" spans="1:8" ht="15.75">
      <c r="A247" s="269" t="s">
        <v>71</v>
      </c>
      <c r="B247" s="269"/>
      <c r="C247" s="269"/>
      <c r="D247" s="269"/>
      <c r="E247" s="269"/>
      <c r="F247" s="269"/>
      <c r="G247" s="269"/>
      <c r="H247" s="3"/>
    </row>
    <row r="248" spans="1:8" ht="31.5">
      <c r="A248" s="7" t="s">
        <v>72</v>
      </c>
      <c r="B248" s="7" t="s">
        <v>73</v>
      </c>
      <c r="C248" s="248" t="s">
        <v>30</v>
      </c>
      <c r="D248" s="248"/>
      <c r="E248" s="7" t="s">
        <v>74</v>
      </c>
      <c r="F248" s="248" t="s">
        <v>108</v>
      </c>
      <c r="G248" s="248"/>
      <c r="H248" s="3"/>
    </row>
    <row r="249" spans="1:8" ht="15.75">
      <c r="A249" s="34"/>
      <c r="B249" s="54" t="s">
        <v>156</v>
      </c>
      <c r="C249" s="142" t="s">
        <v>157</v>
      </c>
      <c r="D249" s="144"/>
      <c r="E249" s="36"/>
      <c r="F249" s="142" t="s">
        <v>157</v>
      </c>
      <c r="G249" s="144"/>
      <c r="H249" s="3"/>
    </row>
    <row r="250" spans="1:8" ht="15.75">
      <c r="A250" s="34"/>
      <c r="B250" s="54" t="s">
        <v>158</v>
      </c>
      <c r="C250" s="142" t="s">
        <v>157</v>
      </c>
      <c r="D250" s="144"/>
      <c r="E250" s="45"/>
      <c r="F250" s="142" t="s">
        <v>157</v>
      </c>
      <c r="G250" s="144"/>
      <c r="H250" s="3"/>
    </row>
    <row r="251" spans="1:8" ht="15.75">
      <c r="A251" s="45"/>
      <c r="B251" s="55" t="s">
        <v>159</v>
      </c>
      <c r="C251" s="142" t="s">
        <v>157</v>
      </c>
      <c r="D251" s="144"/>
      <c r="E251" s="45"/>
      <c r="F251" s="142" t="s">
        <v>157</v>
      </c>
      <c r="G251" s="144"/>
      <c r="H251" s="3"/>
    </row>
    <row r="252" spans="1:8" ht="22.5" customHeight="1">
      <c r="A252" s="241" t="s">
        <v>115</v>
      </c>
      <c r="B252" s="123"/>
      <c r="C252" s="123"/>
      <c r="D252" s="123"/>
      <c r="E252" s="123"/>
      <c r="F252" s="123"/>
      <c r="G252" s="123"/>
      <c r="H252" s="3"/>
    </row>
    <row r="253" spans="1:8" s="23" customFormat="1" ht="15.75">
      <c r="A253" s="11"/>
      <c r="B253" s="11"/>
      <c r="C253" s="11"/>
      <c r="D253" s="11"/>
      <c r="E253" s="11"/>
      <c r="F253" s="11"/>
      <c r="G253" s="11"/>
      <c r="H253" s="14"/>
    </row>
    <row r="254" spans="1:8" ht="18.75">
      <c r="A254" s="273" t="s">
        <v>101</v>
      </c>
      <c r="B254" s="274"/>
      <c r="C254" s="274"/>
      <c r="D254" s="274"/>
      <c r="E254" s="274"/>
      <c r="F254" s="274"/>
      <c r="G254" s="275"/>
      <c r="H254" s="3"/>
    </row>
    <row r="255" spans="1:8" ht="15.75">
      <c r="A255" s="3"/>
      <c r="B255" s="3"/>
      <c r="C255" s="3"/>
      <c r="D255" s="3"/>
      <c r="E255" s="3"/>
      <c r="F255" s="3"/>
      <c r="G255" s="3"/>
      <c r="H255" s="3"/>
    </row>
    <row r="256" spans="1:8" ht="17.25">
      <c r="A256" s="276" t="s">
        <v>75</v>
      </c>
      <c r="B256" s="276"/>
      <c r="C256" s="276"/>
      <c r="D256" s="276"/>
      <c r="E256" s="276"/>
      <c r="F256" s="276"/>
      <c r="G256" s="276"/>
      <c r="H256" s="3"/>
    </row>
    <row r="257" spans="1:8" ht="15.75">
      <c r="A257" s="277" t="s">
        <v>76</v>
      </c>
      <c r="B257" s="277"/>
      <c r="C257" s="277"/>
      <c r="D257" s="277"/>
      <c r="E257" s="277"/>
      <c r="F257" s="277"/>
      <c r="G257" s="277"/>
      <c r="H257" s="3"/>
    </row>
    <row r="258" spans="1:8" ht="15.75">
      <c r="A258" s="51" t="s">
        <v>109</v>
      </c>
      <c r="B258" s="57" t="s">
        <v>106</v>
      </c>
      <c r="C258" s="204" t="s">
        <v>30</v>
      </c>
      <c r="D258" s="204"/>
      <c r="E258" s="204"/>
      <c r="F258" s="278" t="s">
        <v>77</v>
      </c>
      <c r="G258" s="278"/>
      <c r="H258" s="3"/>
    </row>
    <row r="259" spans="1:8" ht="31.5">
      <c r="A259" s="88" t="s">
        <v>222</v>
      </c>
      <c r="B259" s="89">
        <v>44223</v>
      </c>
      <c r="C259" s="158" t="s">
        <v>223</v>
      </c>
      <c r="D259" s="159"/>
      <c r="E259" s="160"/>
      <c r="F259" s="171" t="s">
        <v>232</v>
      </c>
      <c r="G259" s="280"/>
      <c r="H259" s="3"/>
    </row>
    <row r="260" spans="1:8" ht="15.75">
      <c r="A260" s="40"/>
      <c r="B260" s="41"/>
      <c r="C260" s="123"/>
      <c r="D260" s="123"/>
      <c r="E260" s="123"/>
      <c r="F260" s="279"/>
      <c r="G260" s="279"/>
      <c r="H260" s="3"/>
    </row>
    <row r="261" spans="1:8" ht="15.75">
      <c r="A261" s="40"/>
      <c r="B261" s="41"/>
      <c r="C261" s="123"/>
      <c r="D261" s="123"/>
      <c r="E261" s="123"/>
      <c r="F261" s="279"/>
      <c r="G261" s="279"/>
      <c r="H261" s="3"/>
    </row>
    <row r="262" spans="1:8" ht="15.75">
      <c r="A262" s="40"/>
      <c r="B262" s="41"/>
      <c r="C262" s="123"/>
      <c r="D262" s="123"/>
      <c r="E262" s="123"/>
      <c r="F262" s="279"/>
      <c r="G262" s="279"/>
      <c r="H262" s="3"/>
    </row>
    <row r="263" spans="1:8" ht="26.25" customHeight="1">
      <c r="A263" s="241" t="s">
        <v>115</v>
      </c>
      <c r="B263" s="123"/>
      <c r="C263" s="123"/>
      <c r="D263" s="123"/>
      <c r="E263" s="123"/>
      <c r="F263" s="123"/>
      <c r="G263" s="123"/>
      <c r="H263" s="3"/>
    </row>
    <row r="264" spans="1:8" ht="15.75">
      <c r="A264" s="21"/>
      <c r="B264" s="17"/>
      <c r="C264" s="17"/>
      <c r="D264" s="4"/>
      <c r="E264" s="4"/>
      <c r="F264" s="4"/>
      <c r="G264" s="4"/>
      <c r="H264" s="3"/>
    </row>
    <row r="265" spans="1:8" s="1" customFormat="1" ht="15.75">
      <c r="A265" s="277" t="s">
        <v>78</v>
      </c>
      <c r="B265" s="277"/>
      <c r="C265" s="277"/>
      <c r="D265" s="277"/>
      <c r="E265" s="277"/>
      <c r="F265" s="277"/>
      <c r="G265" s="277"/>
      <c r="H265" s="6"/>
    </row>
    <row r="266" spans="1:8" s="1" customFormat="1" ht="15.75" customHeight="1">
      <c r="A266" s="51" t="s">
        <v>109</v>
      </c>
      <c r="B266" s="57" t="s">
        <v>106</v>
      </c>
      <c r="C266" s="204" t="s">
        <v>30</v>
      </c>
      <c r="D266" s="204"/>
      <c r="E266" s="204"/>
      <c r="F266" s="278" t="s">
        <v>77</v>
      </c>
      <c r="G266" s="278"/>
      <c r="H266" s="6"/>
    </row>
    <row r="267" spans="1:8" ht="15.75">
      <c r="A267" s="40"/>
      <c r="B267" s="41"/>
      <c r="C267" s="123"/>
      <c r="D267" s="123"/>
      <c r="E267" s="123"/>
      <c r="F267" s="279"/>
      <c r="G267" s="279"/>
      <c r="H267" s="3"/>
    </row>
    <row r="268" spans="1:8" ht="15.75">
      <c r="A268" s="40"/>
      <c r="B268" s="41"/>
      <c r="C268" s="123" t="s">
        <v>292</v>
      </c>
      <c r="D268" s="123"/>
      <c r="E268" s="123"/>
      <c r="F268" s="279"/>
      <c r="G268" s="279"/>
      <c r="H268" s="3"/>
    </row>
    <row r="269" spans="1:8" ht="15.75">
      <c r="A269" s="40"/>
      <c r="B269" s="41"/>
      <c r="C269" s="123"/>
      <c r="D269" s="123"/>
      <c r="E269" s="123"/>
      <c r="F269" s="279"/>
      <c r="G269" s="279"/>
      <c r="H269" s="3"/>
    </row>
    <row r="270" spans="1:8" ht="15.75">
      <c r="A270" s="40"/>
      <c r="B270" s="41"/>
      <c r="C270" s="123"/>
      <c r="D270" s="123"/>
      <c r="E270" s="123"/>
      <c r="F270" s="279"/>
      <c r="G270" s="279"/>
      <c r="H270" s="3"/>
    </row>
    <row r="271" spans="1:8" ht="28.5" customHeight="1">
      <c r="A271" s="241" t="s">
        <v>115</v>
      </c>
      <c r="B271" s="123"/>
      <c r="C271" s="123"/>
      <c r="D271" s="123"/>
      <c r="E271" s="123"/>
      <c r="F271" s="123"/>
      <c r="G271" s="123"/>
      <c r="H271" s="3"/>
    </row>
    <row r="272" spans="1:8" ht="15.75">
      <c r="A272" s="21"/>
      <c r="B272" s="17"/>
      <c r="C272" s="17"/>
      <c r="D272" s="3"/>
      <c r="E272" s="3"/>
      <c r="F272" s="3"/>
      <c r="G272" s="3"/>
      <c r="H272" s="3"/>
    </row>
    <row r="273" spans="1:8" ht="15.75">
      <c r="A273" s="21"/>
      <c r="B273" s="17"/>
      <c r="C273" s="17"/>
      <c r="D273" s="3"/>
      <c r="E273" s="3"/>
      <c r="F273" s="3"/>
      <c r="G273" s="3"/>
      <c r="H273" s="3"/>
    </row>
    <row r="274" spans="1:8" ht="15.75">
      <c r="A274" s="277" t="s">
        <v>79</v>
      </c>
      <c r="B274" s="277"/>
      <c r="C274" s="277"/>
      <c r="D274" s="277"/>
      <c r="E274" s="277"/>
      <c r="F274" s="277"/>
      <c r="G274" s="277"/>
      <c r="H274" s="3"/>
    </row>
    <row r="275" spans="1:8" ht="15.75" customHeight="1">
      <c r="A275" s="51" t="s">
        <v>109</v>
      </c>
      <c r="B275" s="57" t="s">
        <v>106</v>
      </c>
      <c r="C275" s="204" t="s">
        <v>30</v>
      </c>
      <c r="D275" s="204"/>
      <c r="E275" s="204"/>
      <c r="F275" s="278" t="s">
        <v>77</v>
      </c>
      <c r="G275" s="278"/>
      <c r="H275" s="3"/>
    </row>
    <row r="276" spans="1:8" ht="15.75">
      <c r="A276" s="40"/>
      <c r="B276" s="41"/>
      <c r="C276" s="123"/>
      <c r="D276" s="123"/>
      <c r="E276" s="123"/>
      <c r="F276" s="279"/>
      <c r="G276" s="279"/>
      <c r="H276" s="3"/>
    </row>
    <row r="277" spans="1:8" ht="15.75">
      <c r="A277" s="40"/>
      <c r="B277" s="41"/>
      <c r="C277" s="123" t="s">
        <v>292</v>
      </c>
      <c r="D277" s="123"/>
      <c r="E277" s="123"/>
      <c r="F277" s="279"/>
      <c r="G277" s="279"/>
      <c r="H277" s="3"/>
    </row>
    <row r="278" spans="1:8" ht="15.75">
      <c r="A278" s="40"/>
      <c r="B278" s="41"/>
      <c r="C278" s="123"/>
      <c r="D278" s="123"/>
      <c r="E278" s="123"/>
      <c r="F278" s="279"/>
      <c r="G278" s="279"/>
      <c r="H278" s="3"/>
    </row>
    <row r="279" spans="1:8" ht="22.5" customHeight="1">
      <c r="A279" s="241" t="s">
        <v>115</v>
      </c>
      <c r="B279" s="123"/>
      <c r="C279" s="123"/>
      <c r="D279" s="123"/>
      <c r="E279" s="123"/>
      <c r="F279" s="123"/>
      <c r="G279" s="123"/>
      <c r="H279" s="3"/>
    </row>
    <row r="280" spans="1:8" s="2" customFormat="1" ht="15.75">
      <c r="A280" s="21"/>
      <c r="B280" s="17"/>
      <c r="C280" s="17"/>
      <c r="D280" s="17"/>
      <c r="E280" s="5"/>
      <c r="F280" s="5"/>
      <c r="G280" s="5"/>
      <c r="H280" s="5"/>
    </row>
    <row r="281" spans="1:8" ht="15.75">
      <c r="A281" s="277" t="s">
        <v>80</v>
      </c>
      <c r="B281" s="277"/>
      <c r="C281" s="277"/>
      <c r="D281" s="277"/>
      <c r="E281" s="277"/>
      <c r="F281" s="277"/>
      <c r="G281" s="277"/>
      <c r="H281" s="3"/>
    </row>
    <row r="282" spans="1:8" ht="15.75">
      <c r="A282" s="51" t="s">
        <v>109</v>
      </c>
      <c r="B282" s="57" t="s">
        <v>106</v>
      </c>
      <c r="C282" s="204" t="s">
        <v>30</v>
      </c>
      <c r="D282" s="204"/>
      <c r="E282" s="204"/>
      <c r="F282" s="278" t="s">
        <v>77</v>
      </c>
      <c r="G282" s="278"/>
      <c r="H282" s="3"/>
    </row>
    <row r="283" spans="1:8" ht="15.75">
      <c r="A283" s="40"/>
      <c r="B283" s="83">
        <v>44575</v>
      </c>
      <c r="C283" s="157" t="s">
        <v>224</v>
      </c>
      <c r="D283" s="157"/>
      <c r="E283" s="157"/>
      <c r="F283" s="127" t="s">
        <v>232</v>
      </c>
      <c r="G283" s="281"/>
      <c r="H283" s="3"/>
    </row>
    <row r="284" spans="1:8" ht="15.75">
      <c r="A284" s="38"/>
      <c r="B284" s="83">
        <v>44579</v>
      </c>
      <c r="C284" s="157" t="s">
        <v>225</v>
      </c>
      <c r="D284" s="157"/>
      <c r="E284" s="157"/>
      <c r="F284" s="282"/>
      <c r="G284" s="283"/>
      <c r="H284" s="3"/>
    </row>
    <row r="285" spans="1:8" ht="15.75">
      <c r="A285" s="38"/>
      <c r="B285" s="83">
        <v>44637</v>
      </c>
      <c r="C285" s="157" t="s">
        <v>226</v>
      </c>
      <c r="D285" s="157"/>
      <c r="E285" s="157"/>
      <c r="F285" s="282"/>
      <c r="G285" s="283"/>
      <c r="H285" s="3"/>
    </row>
    <row r="286" spans="1:8" ht="15.75">
      <c r="A286" s="84" t="s">
        <v>227</v>
      </c>
      <c r="B286" s="83">
        <v>44582</v>
      </c>
      <c r="C286" s="158" t="s">
        <v>228</v>
      </c>
      <c r="D286" s="159"/>
      <c r="E286" s="160"/>
      <c r="F286" s="282"/>
      <c r="G286" s="283"/>
      <c r="H286" s="3"/>
    </row>
    <row r="287" spans="1:8" ht="15.75">
      <c r="A287" s="84" t="s">
        <v>229</v>
      </c>
      <c r="B287" s="83">
        <v>44621</v>
      </c>
      <c r="C287" s="157" t="s">
        <v>230</v>
      </c>
      <c r="D287" s="157"/>
      <c r="E287" s="157"/>
      <c r="F287" s="282"/>
      <c r="G287" s="283"/>
      <c r="H287" s="3"/>
    </row>
    <row r="288" spans="1:8" ht="15.75">
      <c r="A288" s="85"/>
      <c r="B288" s="86">
        <v>44587</v>
      </c>
      <c r="C288" s="161" t="s">
        <v>231</v>
      </c>
      <c r="D288" s="161"/>
      <c r="E288" s="161"/>
      <c r="F288" s="284"/>
      <c r="G288" s="285"/>
      <c r="H288" s="3"/>
    </row>
    <row r="289" spans="1:8" ht="23.25" customHeight="1">
      <c r="A289" s="241" t="s">
        <v>115</v>
      </c>
      <c r="B289" s="123"/>
      <c r="C289" s="123"/>
      <c r="D289" s="123"/>
      <c r="E289" s="123"/>
      <c r="F289" s="123"/>
      <c r="G289" s="123"/>
      <c r="H289" s="3"/>
    </row>
    <row r="290" spans="1:8" ht="15.75">
      <c r="A290" s="277" t="s">
        <v>81</v>
      </c>
      <c r="B290" s="277"/>
      <c r="C290" s="277"/>
      <c r="D290" s="277"/>
      <c r="E290" s="277"/>
      <c r="F290" s="277"/>
      <c r="G290" s="277"/>
      <c r="H290" s="3"/>
    </row>
    <row r="291" spans="1:8" ht="15.75">
      <c r="A291" s="51" t="s">
        <v>4</v>
      </c>
      <c r="B291" s="57" t="s">
        <v>106</v>
      </c>
      <c r="C291" s="204" t="s">
        <v>82</v>
      </c>
      <c r="D291" s="204"/>
      <c r="E291" s="204"/>
      <c r="F291" s="278" t="s">
        <v>83</v>
      </c>
      <c r="G291" s="278"/>
      <c r="H291" s="3"/>
    </row>
    <row r="292" spans="1:8" ht="15.75">
      <c r="A292" s="40"/>
      <c r="B292" s="87">
        <v>44571</v>
      </c>
      <c r="C292" s="158" t="s">
        <v>233</v>
      </c>
      <c r="D292" s="159"/>
      <c r="E292" s="160"/>
      <c r="F292" s="127" t="s">
        <v>232</v>
      </c>
      <c r="G292" s="286"/>
      <c r="H292" s="3"/>
    </row>
    <row r="293" spans="1:8" ht="15.75">
      <c r="A293" s="40"/>
      <c r="B293" s="41"/>
      <c r="C293" s="192"/>
      <c r="D293" s="298"/>
      <c r="E293" s="193"/>
      <c r="F293" s="287"/>
      <c r="G293" s="288"/>
      <c r="H293" s="3"/>
    </row>
    <row r="294" spans="1:8" ht="15.75">
      <c r="A294" s="40"/>
      <c r="B294" s="41"/>
      <c r="C294" s="192"/>
      <c r="D294" s="298"/>
      <c r="E294" s="193"/>
      <c r="F294" s="192"/>
      <c r="G294" s="193"/>
      <c r="H294" s="3"/>
    </row>
    <row r="295" spans="1:8" ht="21" customHeight="1">
      <c r="A295" s="241" t="s">
        <v>115</v>
      </c>
      <c r="B295" s="123"/>
      <c r="C295" s="123"/>
      <c r="D295" s="123"/>
      <c r="E295" s="123"/>
      <c r="F295" s="123"/>
      <c r="G295" s="123"/>
      <c r="H295" s="3"/>
    </row>
    <row r="296" spans="1:8" ht="15.75">
      <c r="A296" s="8"/>
      <c r="B296" s="3"/>
      <c r="C296" s="3"/>
      <c r="D296" s="3"/>
      <c r="E296" s="3"/>
      <c r="F296" s="3"/>
      <c r="G296" s="3"/>
      <c r="H296" s="3"/>
    </row>
    <row r="297" spans="1:8" ht="17.25">
      <c r="A297" s="276" t="s">
        <v>84</v>
      </c>
      <c r="B297" s="276"/>
      <c r="C297" s="276"/>
      <c r="D297" s="276"/>
      <c r="E297" s="276"/>
      <c r="F297" s="276"/>
      <c r="G297" s="276"/>
      <c r="H297" s="3"/>
    </row>
    <row r="298" spans="1:8" ht="15.75">
      <c r="A298" s="277" t="s">
        <v>85</v>
      </c>
      <c r="B298" s="277"/>
      <c r="C298" s="277"/>
      <c r="D298" s="204" t="s">
        <v>88</v>
      </c>
      <c r="E298" s="204"/>
      <c r="F298" s="204"/>
      <c r="G298" s="204"/>
      <c r="H298" s="3"/>
    </row>
    <row r="299" spans="1:8" ht="15.75">
      <c r="A299" s="297">
        <v>2019</v>
      </c>
      <c r="B299" s="297"/>
      <c r="C299" s="297"/>
      <c r="D299" s="123">
        <v>1.96</v>
      </c>
      <c r="E299" s="123"/>
      <c r="F299" s="123"/>
      <c r="G299" s="123"/>
      <c r="H299" s="3"/>
    </row>
    <row r="300" spans="1:8" ht="15.75">
      <c r="A300" s="297">
        <v>2020</v>
      </c>
      <c r="B300" s="297"/>
      <c r="C300" s="297"/>
      <c r="D300" s="123">
        <v>2.34</v>
      </c>
      <c r="E300" s="123"/>
      <c r="F300" s="123"/>
      <c r="G300" s="123"/>
      <c r="H300" s="3"/>
    </row>
    <row r="301" spans="1:8" ht="15.75">
      <c r="A301" s="297">
        <v>2021</v>
      </c>
      <c r="B301" s="297"/>
      <c r="C301" s="297"/>
      <c r="D301" s="123" t="s">
        <v>234</v>
      </c>
      <c r="E301" s="123"/>
      <c r="F301" s="123"/>
      <c r="G301" s="123"/>
      <c r="H301" s="3"/>
    </row>
    <row r="302" spans="1:8" ht="24.75" customHeight="1">
      <c r="A302" s="241" t="s">
        <v>115</v>
      </c>
      <c r="B302" s="123"/>
      <c r="C302" s="123"/>
      <c r="D302" s="123"/>
      <c r="E302" s="123"/>
      <c r="F302" s="123"/>
      <c r="G302" s="123"/>
      <c r="H302" s="3"/>
    </row>
    <row r="303" spans="1:8" ht="15.75">
      <c r="A303" s="8"/>
      <c r="B303" s="3"/>
      <c r="C303" s="3"/>
      <c r="D303" s="3"/>
      <c r="E303" s="3"/>
      <c r="F303" s="3"/>
      <c r="G303" s="3"/>
      <c r="H303" s="3"/>
    </row>
    <row r="304" spans="1:8" ht="18.75">
      <c r="A304" s="273" t="s">
        <v>112</v>
      </c>
      <c r="B304" s="274"/>
      <c r="C304" s="274"/>
      <c r="D304" s="274"/>
      <c r="E304" s="274"/>
      <c r="F304" s="274"/>
      <c r="G304" s="275"/>
      <c r="H304" s="3"/>
    </row>
    <row r="305" spans="1:8" ht="15.75" customHeight="1">
      <c r="A305" s="145" t="s">
        <v>161</v>
      </c>
      <c r="B305" s="146"/>
      <c r="C305" s="146"/>
      <c r="D305" s="146"/>
      <c r="E305" s="146"/>
      <c r="F305" s="146"/>
      <c r="G305" s="147"/>
      <c r="H305" s="3"/>
    </row>
    <row r="306" spans="1:8" ht="15.75">
      <c r="A306" s="148"/>
      <c r="B306" s="149"/>
      <c r="C306" s="149"/>
      <c r="D306" s="149"/>
      <c r="E306" s="149"/>
      <c r="F306" s="149"/>
      <c r="G306" s="150"/>
      <c r="H306" s="3"/>
    </row>
    <row r="307" spans="1:8" ht="15.75">
      <c r="A307" s="148"/>
      <c r="B307" s="149"/>
      <c r="C307" s="149"/>
      <c r="D307" s="149"/>
      <c r="E307" s="149"/>
      <c r="F307" s="149"/>
      <c r="G307" s="150"/>
      <c r="H307" s="3"/>
    </row>
    <row r="308" spans="1:8" ht="15.75">
      <c r="A308" s="148"/>
      <c r="B308" s="149"/>
      <c r="C308" s="149"/>
      <c r="D308" s="149"/>
      <c r="E308" s="149"/>
      <c r="F308" s="149"/>
      <c r="G308" s="150"/>
      <c r="H308" s="3"/>
    </row>
    <row r="309" spans="1:8" ht="15.75">
      <c r="A309" s="148"/>
      <c r="B309" s="149"/>
      <c r="C309" s="149"/>
      <c r="D309" s="149"/>
      <c r="E309" s="149"/>
      <c r="F309" s="149"/>
      <c r="G309" s="150"/>
      <c r="H309" s="3"/>
    </row>
    <row r="310" spans="1:8" ht="15.75">
      <c r="A310" s="148"/>
      <c r="B310" s="149"/>
      <c r="C310" s="149"/>
      <c r="D310" s="149"/>
      <c r="E310" s="149"/>
      <c r="F310" s="149"/>
      <c r="G310" s="150"/>
      <c r="H310" s="3"/>
    </row>
    <row r="311" spans="1:8" ht="15.75">
      <c r="A311" s="148"/>
      <c r="B311" s="149"/>
      <c r="C311" s="149"/>
      <c r="D311" s="149"/>
      <c r="E311" s="149"/>
      <c r="F311" s="149"/>
      <c r="G311" s="150"/>
      <c r="H311" s="3"/>
    </row>
    <row r="312" spans="1:8" ht="15.75">
      <c r="A312" s="148"/>
      <c r="B312" s="149"/>
      <c r="C312" s="149"/>
      <c r="D312" s="149"/>
      <c r="E312" s="149"/>
      <c r="F312" s="149"/>
      <c r="G312" s="150"/>
      <c r="H312" s="3"/>
    </row>
    <row r="313" spans="1:8" ht="15.75">
      <c r="A313" s="148"/>
      <c r="B313" s="149"/>
      <c r="C313" s="149"/>
      <c r="D313" s="149"/>
      <c r="E313" s="149"/>
      <c r="F313" s="149"/>
      <c r="G313" s="150"/>
      <c r="H313" s="3"/>
    </row>
    <row r="314" spans="1:8">
      <c r="A314" s="148"/>
      <c r="B314" s="149"/>
      <c r="C314" s="149"/>
      <c r="D314" s="149"/>
      <c r="E314" s="149"/>
      <c r="F314" s="149"/>
      <c r="G314" s="150"/>
    </row>
    <row r="315" spans="1:8">
      <c r="A315" s="148"/>
      <c r="B315" s="149"/>
      <c r="C315" s="149"/>
      <c r="D315" s="149"/>
      <c r="E315" s="149"/>
      <c r="F315" s="149"/>
      <c r="G315" s="150"/>
    </row>
    <row r="316" spans="1:8">
      <c r="A316" s="148"/>
      <c r="B316" s="149"/>
      <c r="C316" s="149"/>
      <c r="D316" s="149"/>
      <c r="E316" s="149"/>
      <c r="F316" s="149"/>
      <c r="G316" s="150"/>
    </row>
    <row r="317" spans="1:8" ht="28.5" customHeight="1">
      <c r="A317" s="151"/>
      <c r="B317" s="152"/>
      <c r="C317" s="152"/>
      <c r="D317" s="152"/>
      <c r="E317" s="152"/>
      <c r="F317" s="152"/>
      <c r="G317" s="153"/>
    </row>
  </sheetData>
  <mergeCells count="273">
    <mergeCell ref="A302:G302"/>
    <mergeCell ref="A64:G64"/>
    <mergeCell ref="A80:G80"/>
    <mergeCell ref="A101:G101"/>
    <mergeCell ref="A263:G263"/>
    <mergeCell ref="A271:G271"/>
    <mergeCell ref="A279:G279"/>
    <mergeCell ref="A289:G289"/>
    <mergeCell ref="A295:G295"/>
    <mergeCell ref="A223:G223"/>
    <mergeCell ref="A239:G239"/>
    <mergeCell ref="A245:G245"/>
    <mergeCell ref="A252:G252"/>
    <mergeCell ref="D298:G298"/>
    <mergeCell ref="C293:E293"/>
    <mergeCell ref="C294:E294"/>
    <mergeCell ref="F294:G294"/>
    <mergeCell ref="A290:G290"/>
    <mergeCell ref="C244:E244"/>
    <mergeCell ref="F282:G282"/>
    <mergeCell ref="C283:E283"/>
    <mergeCell ref="C278:E278"/>
    <mergeCell ref="A304:G304"/>
    <mergeCell ref="A31:D31"/>
    <mergeCell ref="A32:D32"/>
    <mergeCell ref="A33:D33"/>
    <mergeCell ref="A34:D34"/>
    <mergeCell ref="E31:G31"/>
    <mergeCell ref="E32:G32"/>
    <mergeCell ref="E33:G33"/>
    <mergeCell ref="E34:G34"/>
    <mergeCell ref="A105:G105"/>
    <mergeCell ref="A118:G118"/>
    <mergeCell ref="A146:G146"/>
    <mergeCell ref="A214:G214"/>
    <mergeCell ref="A152:G152"/>
    <mergeCell ref="A299:C299"/>
    <mergeCell ref="A300:C300"/>
    <mergeCell ref="A301:C301"/>
    <mergeCell ref="D299:G299"/>
    <mergeCell ref="D300:G300"/>
    <mergeCell ref="D301:G301"/>
    <mergeCell ref="A281:G281"/>
    <mergeCell ref="C282:E282"/>
    <mergeCell ref="A297:G297"/>
    <mergeCell ref="A298:C298"/>
    <mergeCell ref="F278:G278"/>
    <mergeCell ref="C291:E291"/>
    <mergeCell ref="F291:G291"/>
    <mergeCell ref="F283:G288"/>
    <mergeCell ref="C292:E292"/>
    <mergeCell ref="F292:G293"/>
    <mergeCell ref="A274:G274"/>
    <mergeCell ref="C275:E275"/>
    <mergeCell ref="F275:G275"/>
    <mergeCell ref="C276:E276"/>
    <mergeCell ref="F276:G276"/>
    <mergeCell ref="C277:E277"/>
    <mergeCell ref="F277:G277"/>
    <mergeCell ref="C268:E268"/>
    <mergeCell ref="F268:G268"/>
    <mergeCell ref="C269:E269"/>
    <mergeCell ref="F269:G269"/>
    <mergeCell ref="C270:E270"/>
    <mergeCell ref="F270:G270"/>
    <mergeCell ref="C267:E267"/>
    <mergeCell ref="F267:G267"/>
    <mergeCell ref="C259:E259"/>
    <mergeCell ref="C260:E260"/>
    <mergeCell ref="C261:E261"/>
    <mergeCell ref="C262:E262"/>
    <mergeCell ref="F259:G259"/>
    <mergeCell ref="F260:G260"/>
    <mergeCell ref="F261:G261"/>
    <mergeCell ref="F262:G262"/>
    <mergeCell ref="A254:G254"/>
    <mergeCell ref="A256:G256"/>
    <mergeCell ref="A257:G257"/>
    <mergeCell ref="C258:E258"/>
    <mergeCell ref="F258:G258"/>
    <mergeCell ref="F251:G251"/>
    <mergeCell ref="A265:G265"/>
    <mergeCell ref="C266:E266"/>
    <mergeCell ref="F266:G266"/>
    <mergeCell ref="C249:D249"/>
    <mergeCell ref="C250:D250"/>
    <mergeCell ref="C251:D251"/>
    <mergeCell ref="A247:G247"/>
    <mergeCell ref="C248:D248"/>
    <mergeCell ref="F248:G248"/>
    <mergeCell ref="F249:G249"/>
    <mergeCell ref="F250:G250"/>
    <mergeCell ref="A244:B244"/>
    <mergeCell ref="A241:G241"/>
    <mergeCell ref="A242:B242"/>
    <mergeCell ref="D242:E242"/>
    <mergeCell ref="A243:B243"/>
    <mergeCell ref="D243:E243"/>
    <mergeCell ref="C236:D236"/>
    <mergeCell ref="C237:D237"/>
    <mergeCell ref="C238:D238"/>
    <mergeCell ref="E233:F233"/>
    <mergeCell ref="E234:F234"/>
    <mergeCell ref="E235:F235"/>
    <mergeCell ref="E236:F236"/>
    <mergeCell ref="E237:F237"/>
    <mergeCell ref="E238:F238"/>
    <mergeCell ref="A229:G229"/>
    <mergeCell ref="A230:G230"/>
    <mergeCell ref="C231:D231"/>
    <mergeCell ref="E231:F231"/>
    <mergeCell ref="C232:D232"/>
    <mergeCell ref="E232:F232"/>
    <mergeCell ref="C233:D233"/>
    <mergeCell ref="C234:D234"/>
    <mergeCell ref="C235:D235"/>
    <mergeCell ref="D218:F218"/>
    <mergeCell ref="D219:F219"/>
    <mergeCell ref="D222:F222"/>
    <mergeCell ref="D220:F220"/>
    <mergeCell ref="D221:F221"/>
    <mergeCell ref="A112:G112"/>
    <mergeCell ref="A114:G114"/>
    <mergeCell ref="A131:G131"/>
    <mergeCell ref="G219:G222"/>
    <mergeCell ref="A135:A137"/>
    <mergeCell ref="B135:B137"/>
    <mergeCell ref="A110:B110"/>
    <mergeCell ref="A111:B111"/>
    <mergeCell ref="A108:G108"/>
    <mergeCell ref="A102:G102"/>
    <mergeCell ref="A109:B109"/>
    <mergeCell ref="F109:G109"/>
    <mergeCell ref="F110:G110"/>
    <mergeCell ref="C111:E111"/>
    <mergeCell ref="A217:G217"/>
    <mergeCell ref="C97:D97"/>
    <mergeCell ref="C98:D98"/>
    <mergeCell ref="C99:D99"/>
    <mergeCell ref="C90:D90"/>
    <mergeCell ref="C91:D91"/>
    <mergeCell ref="C92:D92"/>
    <mergeCell ref="C93:D93"/>
    <mergeCell ref="C94:D94"/>
    <mergeCell ref="F111:G111"/>
    <mergeCell ref="A47:G47"/>
    <mergeCell ref="B42:C42"/>
    <mergeCell ref="A36:G36"/>
    <mergeCell ref="A37:G37"/>
    <mergeCell ref="A38:G38"/>
    <mergeCell ref="A39:G39"/>
    <mergeCell ref="B28:C28"/>
    <mergeCell ref="B29:C29"/>
    <mergeCell ref="B30:C30"/>
    <mergeCell ref="F30:G30"/>
    <mergeCell ref="F28:G28"/>
    <mergeCell ref="F29:G29"/>
    <mergeCell ref="A40:G40"/>
    <mergeCell ref="D43:D46"/>
    <mergeCell ref="B43:C46"/>
    <mergeCell ref="A43:A46"/>
    <mergeCell ref="E43:F46"/>
    <mergeCell ref="G43:G46"/>
    <mergeCell ref="E41:F41"/>
    <mergeCell ref="E42:F42"/>
    <mergeCell ref="D28:E28"/>
    <mergeCell ref="D29:E29"/>
    <mergeCell ref="D30:E30"/>
    <mergeCell ref="B41:C41"/>
    <mergeCell ref="A49:G49"/>
    <mergeCell ref="A50:G50"/>
    <mergeCell ref="A4:G5"/>
    <mergeCell ref="A6:G6"/>
    <mergeCell ref="A9:G9"/>
    <mergeCell ref="A12:G12"/>
    <mergeCell ref="A20:G20"/>
    <mergeCell ref="A21:G21"/>
    <mergeCell ref="F25:G25"/>
    <mergeCell ref="F26:G26"/>
    <mergeCell ref="F27:G27"/>
    <mergeCell ref="D25:E25"/>
    <mergeCell ref="D26:E26"/>
    <mergeCell ref="D27:E27"/>
    <mergeCell ref="A13:G18"/>
    <mergeCell ref="B23:C23"/>
    <mergeCell ref="D23:E23"/>
    <mergeCell ref="F23:G23"/>
    <mergeCell ref="B24:C24"/>
    <mergeCell ref="D24:E24"/>
    <mergeCell ref="F24:G24"/>
    <mergeCell ref="B25:C25"/>
    <mergeCell ref="B26:C26"/>
    <mergeCell ref="B27:C27"/>
    <mergeCell ref="B51:D51"/>
    <mergeCell ref="E51:G51"/>
    <mergeCell ref="B52:D52"/>
    <mergeCell ref="E52:G52"/>
    <mergeCell ref="B53:D53"/>
    <mergeCell ref="E53:G53"/>
    <mergeCell ref="E74:G74"/>
    <mergeCell ref="E75:G75"/>
    <mergeCell ref="E71:G71"/>
    <mergeCell ref="E72:G72"/>
    <mergeCell ref="E54:G54"/>
    <mergeCell ref="E55:G55"/>
    <mergeCell ref="E56:G56"/>
    <mergeCell ref="E57:G57"/>
    <mergeCell ref="E58:G58"/>
    <mergeCell ref="B54:D54"/>
    <mergeCell ref="B55:D55"/>
    <mergeCell ref="B56:D56"/>
    <mergeCell ref="B57:D57"/>
    <mergeCell ref="B58:D58"/>
    <mergeCell ref="A305:G317"/>
    <mergeCell ref="G154:G213"/>
    <mergeCell ref="C284:E284"/>
    <mergeCell ref="C285:E285"/>
    <mergeCell ref="C286:E286"/>
    <mergeCell ref="C287:E287"/>
    <mergeCell ref="C288:E288"/>
    <mergeCell ref="B73:D73"/>
    <mergeCell ref="B74:D74"/>
    <mergeCell ref="B75:D75"/>
    <mergeCell ref="C100:D100"/>
    <mergeCell ref="E90:F90"/>
    <mergeCell ref="E91:F91"/>
    <mergeCell ref="E92:F92"/>
    <mergeCell ref="E93:F93"/>
    <mergeCell ref="E94:F94"/>
    <mergeCell ref="E95:F95"/>
    <mergeCell ref="E96:F96"/>
    <mergeCell ref="E97:F97"/>
    <mergeCell ref="E98:F98"/>
    <mergeCell ref="E99:F99"/>
    <mergeCell ref="E100:F100"/>
    <mergeCell ref="C95:D95"/>
    <mergeCell ref="C96:D96"/>
    <mergeCell ref="B60:D60"/>
    <mergeCell ref="B61:D61"/>
    <mergeCell ref="B62:D62"/>
    <mergeCell ref="E59:G59"/>
    <mergeCell ref="E60:G60"/>
    <mergeCell ref="E61:G61"/>
    <mergeCell ref="E62:G62"/>
    <mergeCell ref="B67:D67"/>
    <mergeCell ref="E67:G67"/>
    <mergeCell ref="B63:D63"/>
    <mergeCell ref="E63:G63"/>
    <mergeCell ref="A66:G66"/>
    <mergeCell ref="A10:G10"/>
    <mergeCell ref="B68:D68"/>
    <mergeCell ref="B69:D69"/>
    <mergeCell ref="B70:D70"/>
    <mergeCell ref="B72:D72"/>
    <mergeCell ref="E73:G73"/>
    <mergeCell ref="C89:D89"/>
    <mergeCell ref="E89:F89"/>
    <mergeCell ref="E76:G76"/>
    <mergeCell ref="E77:G77"/>
    <mergeCell ref="E78:G78"/>
    <mergeCell ref="E79:G79"/>
    <mergeCell ref="A87:G87"/>
    <mergeCell ref="C88:D88"/>
    <mergeCell ref="E88:F88"/>
    <mergeCell ref="B76:D76"/>
    <mergeCell ref="B77:D77"/>
    <mergeCell ref="B78:D78"/>
    <mergeCell ref="B79:D79"/>
    <mergeCell ref="B71:D71"/>
    <mergeCell ref="E68:G70"/>
    <mergeCell ref="G89:G91"/>
    <mergeCell ref="A81:G81"/>
    <mergeCell ref="B59:D59"/>
  </mergeCells>
  <phoneticPr fontId="19" type="noConversion"/>
  <hyperlinks>
    <hyperlink ref="E68" r:id="rId1"/>
    <hyperlink ref="G154" r:id="rId2"/>
    <hyperlink ref="F259" r:id="rId3"/>
    <hyperlink ref="F283" r:id="rId4"/>
    <hyperlink ref="F292" r:id="rId5"/>
    <hyperlink ref="E52" r:id="rId6"/>
    <hyperlink ref="G89" r:id="rId7" location="!/buscar_informacion#busqueda"/>
    <hyperlink ref="G233" r:id="rId8"/>
    <hyperlink ref="G234" r:id="rId9"/>
    <hyperlink ref="G235" r:id="rId10"/>
    <hyperlink ref="G236" r:id="rId11"/>
    <hyperlink ref="G237" r:id="rId12"/>
    <hyperlink ref="G219" r:id="rId13"/>
    <hyperlink ref="G43" r:id="rId14" display="https://www.sen.gov.py/application/files/5215/9469/1476/SEN-Manual_RCC.pdf"/>
    <hyperlink ref="A38" r:id="rId15"/>
    <hyperlink ref="A40" r:id="rId16"/>
    <hyperlink ref="G104" r:id="rId17"/>
  </hyperlinks>
  <pageMargins left="0.23622047244094491" right="0.23622047244094491" top="0.74803149606299213" bottom="0.74803149606299213" header="0.31496062992125984" footer="0.31496062992125984"/>
  <pageSetup paperSize="9" scale="85" orientation="landscape" r:id="rId18"/>
  <headerFooter>
    <oddFooter>Página &amp;P</oddFooter>
  </headerFooter>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Informatica</cp:lastModifiedBy>
  <cp:lastPrinted>2022-04-18T15:10:39Z</cp:lastPrinted>
  <dcterms:created xsi:type="dcterms:W3CDTF">2020-06-23T19:35:00Z</dcterms:created>
  <dcterms:modified xsi:type="dcterms:W3CDTF">2022-04-18T18:33:48Z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