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RENDICION DE CUENTAS 2022\Año 2023\Diciembre 2023\"/>
    </mc:Choice>
  </mc:AlternateContent>
  <xr:revisionPtr revIDLastSave="0" documentId="13_ncr:1_{EED0A451-6E8C-45A6-8D5B-23A9BF2BD9D9}"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Hoja1!$A$1:$G$296</definedName>
    <definedName name="_xlnm.Print_Titles" localSheetId="0">Hoja1!$1:$5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1" l="1"/>
  <c r="E174" i="1" l="1"/>
  <c r="D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74" i="1" l="1"/>
</calcChain>
</file>

<file path=xl/sharedStrings.xml><?xml version="1.0" encoding="utf-8"?>
<sst xmlns="http://schemas.openxmlformats.org/spreadsheetml/2006/main" count="446" uniqueCount="344">
  <si>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</si>
  <si>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</si>
  <si>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</si>
  <si>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</si>
  <si>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</si>
  <si>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</si>
  <si>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</si>
  <si>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</si>
  <si>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</si>
  <si>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</si>
  <si>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</si>
  <si>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</si>
  <si>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</si>
  <si>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2°</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</si>
  <si>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</si>
  <si>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</si>
  <si>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</si>
  <si>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</si>
  <si>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</si>
  <si>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</si>
  <si>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</si>
  <si>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</si>
  <si>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</si>
  <si>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</si>
  <si>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</si>
  <si>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</si>
  <si>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</si>
  <si>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</si>
  <si>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</si>
  <si>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</si>
  <si>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</si>
  <si>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</si>
  <si>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</si>
  <si>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</si>
  <si>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</si>
  <si>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</si>
  <si>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</si>
  <si>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</si>
  <si>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</si>
  <si>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</si>
  <si>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</si>
  <si>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</si>
  <si>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</si>
  <si>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</si>
  <si>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</si>
  <si>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</si>
  <si>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</si>
  <si>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</si>
  <si>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</si>
  <si>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</si>
  <si>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</si>
  <si>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</si>
  <si>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</si>
  <si>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</si>
  <si>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</si>
  <si>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</si>
  <si>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</si>
  <si>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</si>
  <si>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</si>
  <si>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</si>
  <si>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</si>
  <si>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</si>
  <si>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</si>
  <si>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</si>
  <si>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</si>
  <si>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</si>
  <si>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</si>
  <si>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</si>
  <si>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</si>
  <si>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</si>
  <si>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</si>
  <si>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</si>
  <si>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SECRETARÍA DE EMERGENCIA NACIONAL</t>
  </si>
  <si>
    <t>Jefatura de Gabinete</t>
  </si>
  <si>
    <t>Jefe de Gabinete</t>
  </si>
  <si>
    <t>Secretaría General</t>
  </si>
  <si>
    <t>Dirección General de Anticorrupción</t>
  </si>
  <si>
    <t>Dirección General de Administración y Finanzas</t>
  </si>
  <si>
    <t>Dirección de Planificación y Sistematización</t>
  </si>
  <si>
    <t>Dirección de Auditoría Interna</t>
  </si>
  <si>
    <t>Lic. Elvira Centurión</t>
  </si>
  <si>
    <t>Directora</t>
  </si>
  <si>
    <t>Dirección de Comunicación e Información Pública</t>
  </si>
  <si>
    <t>Gestionar y reducir integralmente los riesgos de desastres en el Paraguay</t>
  </si>
  <si>
    <t>Profesionalidad, transparencia y rendición de cuentas</t>
  </si>
  <si>
    <t>Disposiciones legales vigentes</t>
  </si>
  <si>
    <t>https://informacionpublica.paraguay.gov.py/portal/#!/buscar_informacion#busqueda</t>
  </si>
  <si>
    <t>PORTAL</t>
  </si>
  <si>
    <t>REDES SOCIALES</t>
  </si>
  <si>
    <t>CORREO INSTITUCIONAL</t>
  </si>
  <si>
    <t>Consulta o Sugerencias a través del portal</t>
  </si>
  <si>
    <t>Facebook oficial</t>
  </si>
  <si>
    <t>Twitter oficial</t>
  </si>
  <si>
    <t>Instagram oficial</t>
  </si>
  <si>
    <t>Denuncias a través del portal</t>
  </si>
  <si>
    <t>Solicitud de Información Pública</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</si>
  <si>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</si>
  <si>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</si>
  <si>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</si>
  <si>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</si>
  <si>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</si>
  <si>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</si>
  <si>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</si>
  <si>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</si>
  <si>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</si>
  <si>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NO SE REGISTRA AUDITORIAS</t>
  </si>
  <si>
    <t>Director general</t>
  </si>
  <si>
    <t>Lic. Ofelia Insaurralde</t>
  </si>
  <si>
    <t>https://drive.sen.gov.py/index.php/s/DyeME2LwLwLksw9</t>
  </si>
  <si>
    <r>
      <t xml:space="preserve">Res. SEN Nº 93/2020 </t>
    </r>
    <r>
      <rPr>
        <u/>
        <sz val="14"/>
        <color rgb="FF0000FF"/>
        <rFont val="Calibri"/>
        <family val="2"/>
        <scheme val="minor"/>
      </rPr>
      <t>https://www.sen.gov.py/application/files/2215/9468/6128/RSEN_93-20_CRCC.pdf</t>
    </r>
  </si>
  <si>
    <t>https://transparencia.senac.gov.py/portal/historial-cumplimiento</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</si>
  <si>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</si>
  <si>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</si>
  <si>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</si>
  <si>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</si>
  <si>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</si>
  <si>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</si>
  <si>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</si>
  <si>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</si>
  <si>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</si>
  <si>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</si>
  <si>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</si>
  <si>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</si>
  <si>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</si>
  <si>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</si>
  <si>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</si>
  <si>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</si>
  <si>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</si>
  <si>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</si>
  <si>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</si>
  <si>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</si>
  <si>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</si>
  <si>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</si>
  <si>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</si>
  <si>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</si>
  <si>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</si>
  <si>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</si>
  <si>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</si>
  <si>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</si>
  <si>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</si>
  <si>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</si>
  <si>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</si>
  <si>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</si>
  <si>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</si>
  <si>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</si>
  <si>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</si>
  <si>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</si>
  <si>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</si>
  <si>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</si>
  <si>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t>
  </si>
  <si>
    <t>Se integra a la Misión y Visión Institucionales, Política Nacional de Gestión y Reducción de Riesgos de Desastres, al Plan Estratégico Institucional, Manual de Rendición de Cuentas y transversaliza la acción institucional</t>
  </si>
  <si>
    <t>https://www.sen.gov.py/application/files/5215/9469/1476/SEN-Manual_RCC.pdf    https://www.sen.gov.py/application/files/4415/9188/0160/Plan_Estrategico_Institucional_SEN_2019-2023.pdf</t>
  </si>
  <si>
    <t>Los motivos están descritos en la columna Justificaciones</t>
  </si>
  <si>
    <t>https://www.contrataciones.gov.py/</t>
  </si>
  <si>
    <r>
      <rPr>
        <sz val="11"/>
        <rFont val="Calibri"/>
        <family val="2"/>
        <scheme val="minor"/>
      </rPr>
      <t xml:space="preserve">Resolución SEN Nº 276-2023 "Por la cual se aprueba el Plan de Rendición de Cuentas al Ciudadano, correspondiente al Ejercicio Fiscal 2023, presentado por el Comité de Rendición de Cuentas al Ciudadano (CRCC), de la Secretaría de Emergencia Nacional (SEN)". </t>
    </r>
    <r>
      <rPr>
        <u/>
        <sz val="11"/>
        <color rgb="FF0000FF"/>
        <rFont val="Calibri"/>
        <family val="2"/>
        <scheme val="minor"/>
      </rPr>
      <t>https://drive.sen.gov.py/index.php/s/DyeME2LwLwLksw9</t>
    </r>
  </si>
  <si>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</si>
  <si>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Gestionar y reducir los riesgos de desastres en el país a través de políticas con participación de actores y sectores, en beneficio de la ciudadania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</si>
  <si>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</si>
  <si>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Lic.Zulma Elizabeth Zaracho de Estigarribia</t>
  </si>
  <si>
    <t>Secretaria General</t>
  </si>
  <si>
    <t>Abg. Raymond Crechi Della Loggia</t>
  </si>
  <si>
    <t xml:space="preserve">https://pub-py.theintegrityapp.com </t>
  </si>
  <si>
    <t>Institucional</t>
  </si>
  <si>
    <t>Integración para el Diseño del Mapa de Riesgo de Corrupción Institucional</t>
  </si>
  <si>
    <t>Conformación de Equipo</t>
  </si>
  <si>
    <t>https://www.sen.gov.py/application/files/7916/8148/9650/Res.591_23.pdf</t>
  </si>
  <si>
    <t>LLAMADOS VIA FONDO NACIONAL DE EMERGENCIA  - FONE</t>
  </si>
  <si>
    <t>Transparencia y Acceso a Información Pública: Leyes Nº 5189-14 y 5282-14</t>
  </si>
  <si>
    <t>Participación Ciudadana: Informes presentados a la ciudadanía, reuniones y consultas</t>
  </si>
  <si>
    <t>Rendición de Cuentas: Reuniones del CRCC e Informes presentados</t>
  </si>
  <si>
    <t>Integridad y Ética Pública: Reuniones, Coordinación con otros Comités y Capacitación</t>
  </si>
  <si>
    <t>Gestión de Riesgo de Corrupción: elaboración de mapa y medidas de prevención, socialización, sanciones e incentivos</t>
  </si>
  <si>
    <t>Gestión de Denuncias: seguimiento de casos presentados</t>
  </si>
  <si>
    <t>APP de Integridad: uso de la app para diagnóstico</t>
  </si>
  <si>
    <t>www.denuncias.gov.py</t>
  </si>
  <si>
    <t>f</t>
  </si>
  <si>
    <t>https://www.sen.gov.py/index.php/transparencia/5189</t>
  </si>
  <si>
    <t>https://www.sen.gov.py/index.php/transparencia/https-app-powerbi-com-view-r-eyJrIjoiMmJlYjg1YzgtMmQ3Mi00YzVkLWJkOTQtOTE3ZTZkNzVhYTAzIiwidCI6Ijk2ZDUwYjY5LTE5MGQtNDkxYy1hM2U1LWE</t>
  </si>
  <si>
    <t>https://www.sfp.gov.py/sfp/</t>
  </si>
  <si>
    <t>Lic. Jorge Britez</t>
  </si>
  <si>
    <t>Director</t>
  </si>
  <si>
    <t>Periodo del informe:  CUARTO TRIMESTRE 2023</t>
  </si>
  <si>
    <t>OCTUBRE</t>
  </si>
  <si>
    <t>NOVIEMBRE</t>
  </si>
  <si>
    <t>DICIEMBRE</t>
  </si>
  <si>
    <t>Nivel de cumplimiento Sistema de Transparencia Institucional a Noviembre 2023 - SENAC (100%)</t>
  </si>
  <si>
    <t>octubre</t>
  </si>
  <si>
    <t>noviembre</t>
  </si>
  <si>
    <t>diciembre</t>
  </si>
  <si>
    <t>Sueldos</t>
  </si>
  <si>
    <t xml:space="preserve">Gastos de Representación </t>
  </si>
  <si>
    <t>Aguinaldo</t>
  </si>
  <si>
    <t>Remuneración Extraordinaria (crédito presupuestario dentro de las cuotas del Plan Financiero Institucional, a partir del mes de julio/2023)</t>
  </si>
  <si>
    <t>Remuneración Adicional</t>
  </si>
  <si>
    <t>Subsidio Familiar (crédito presupuestario dentro de las cuotas del Plan Financiero Institucional, a partir del mes de setiembre/2023)</t>
  </si>
  <si>
    <t>Bonificaciones y Gratificaciones (crédito presupuestario dentro de las cuotas del Plan Financiero Institucional, a partir del mes de setiembre/2023)</t>
  </si>
  <si>
    <t>Gratificaciones por Servicios Especiales</t>
  </si>
  <si>
    <t>Jornales (crédito presupuestario dentro de las cuotas del Plan Financiero Institucional, a partir del mes de setiembre/2023)</t>
  </si>
  <si>
    <t>Honorarios (crédito presupuestario dentro de las cuotas del Plan Financiero Institucional, a partir del mes de setiembre/2023)</t>
  </si>
  <si>
    <t>Otros Gastos del Personal</t>
  </si>
  <si>
    <t xml:space="preserve">Energia Electrica </t>
  </si>
  <si>
    <t>Agua</t>
  </si>
  <si>
    <t>Telefonos, Telefax y otros Servicios de Telecomunicación</t>
  </si>
  <si>
    <t>PASAJES (crédito presupuestario dentro de las cuotas del Plan Financiero Institucional, a partir del mes de setiembre/2023)</t>
  </si>
  <si>
    <t>Viaticos y Movilidad - FF10-1-1</t>
  </si>
  <si>
    <t>Viaticos y Movilidad - FF10-818-1 (crédito presupuestario dentro de las cuotas del Plan Financiero Institucional, a partir del mes de julio/2023)</t>
  </si>
  <si>
    <t>Mantenimiento y Reparaciones Menores de Edificios y Locales</t>
  </si>
  <si>
    <t>Mantenimiento y Reparaciones Menores de Maquinarias, Equipos y Muebles de Oficinas</t>
  </si>
  <si>
    <t>Mantenimiento y Reparaciones Menores de Equipos de Transporte - FF10-01-1</t>
  </si>
  <si>
    <t>Mantenimiento y Reparaciones Menores de Equipos de Transporte - FF10-818-1  (crédito presupuestario dentro de las cuotas del Plan Financiero Institucional, a partir del mes de julio/2023)</t>
  </si>
  <si>
    <t>Servicio de Limpieza,Aseo y Fumigacion</t>
  </si>
  <si>
    <t>Mantenimiento y reparaciones menores de instalaciones</t>
  </si>
  <si>
    <t>Alquiler de Edificios y Locales</t>
  </si>
  <si>
    <t xml:space="preserve">Imprenta, Publicaciones y Reproducciones </t>
  </si>
  <si>
    <t>Servicios Bancarios</t>
  </si>
  <si>
    <t>Primas y Gastos de Seguros</t>
  </si>
  <si>
    <t>Publicidad y Propaganda (crédito presupuestario dentro de las cuotas del Plan Financiero Institucional, dentro del mes de octubre/2023) la reprogramacion se realizo en el mes de setiembre/2023.</t>
  </si>
  <si>
    <t>Servicios de Comunicaciones</t>
  </si>
  <si>
    <t>Servicios Técnicos y Profesionales Varios</t>
  </si>
  <si>
    <t>SERVICIO DE SEGURO MÉDICO</t>
  </si>
  <si>
    <t>SERVICIOS DE CEREMONIAL</t>
  </si>
  <si>
    <t>SERVICIOS DE CATERING  (crédito presupuestario dentro de las cuotas del Plan Financiero Institucional, dentro del mes de octubre/2023) la reprogramacion se realizo en el mes de setiembre/2023.</t>
  </si>
  <si>
    <t>CAPACITACION DEL PERSONAL DEL ESTADO</t>
  </si>
  <si>
    <t>ALIMENTOS PARA PERSONAS  (crédito presupuestario dentro de las cuotas del Plan Financiero Institucional, a partir del mes de setiembre/2023)</t>
  </si>
  <si>
    <t>Prendas de Vestir</t>
  </si>
  <si>
    <t>Confecciones Textiles</t>
  </si>
  <si>
    <t>Calzados</t>
  </si>
  <si>
    <t>Papel de Escritorio y Carton</t>
  </si>
  <si>
    <t>Productos de Artes Graficas</t>
  </si>
  <si>
    <t>Productos de Papel y Carton</t>
  </si>
  <si>
    <t>Libros, Revistas y Periodicos  (crédito presupuestario dentro de las cuotas del Plan Financiero Institucional, a partir del mes de setiembre/2023)</t>
  </si>
  <si>
    <t>Elementos de Limpieza  (crédito presupuestario dentro de las cuotas del Plan Financiero Institucional, a partir del mes de setiembre/2023)</t>
  </si>
  <si>
    <t>Utiles de Escritorio, Oficinas y Enseres  (crédito presupuestario dentro de las cuotas del Plan Financiero Institucional, a partir del mes de setiembre/2023)</t>
  </si>
  <si>
    <t>Utiles y Materiales Electricos  (crédito presupuestario dentro de las cuotas del Plan Financiero Institucional, a partir del mes de setiembre/2023)</t>
  </si>
  <si>
    <t>Adq. De Repuestos y Accesorios Menores</t>
  </si>
  <si>
    <t>Compuestos Quimicos</t>
  </si>
  <si>
    <t>Insecticidas, fumigantes y otros</t>
  </si>
  <si>
    <t>Tintas, Pinturas y Colorantes</t>
  </si>
  <si>
    <t>Utiles y Materiales Medicos - Quirurgicos y de laboratorios</t>
  </si>
  <si>
    <t>COMBUSTIBLES</t>
  </si>
  <si>
    <t>Cubiertas y Camaras de aire</t>
  </si>
  <si>
    <t>Herramientas Menores</t>
  </si>
  <si>
    <t>Bienes de Consumos Varios</t>
  </si>
  <si>
    <t>Equipos de Educativos y Recreacionales</t>
  </si>
  <si>
    <t>Equipos de Comunicaciones y Señalamientos  (crédito presupuestario dentro de las cuotas del Plan Financiero Institucional, a partir del mes de setiembre/2023)</t>
  </si>
  <si>
    <t>Herramientas, Aparatos e Instrumentos en General  (crédito presupuestario dentro de las cuotas del Plan Financiero Institucional, a partir del mes de setiembre/2023)</t>
  </si>
  <si>
    <t>Adq. De Muebles y Enseres  (crédito presupuestario dentro de las cuotas del Plan Financiero Institucional, a partir del mes de setiembre/2023)</t>
  </si>
  <si>
    <t>Adq. De Equipos de Oficina</t>
  </si>
  <si>
    <t>Adq. De Equipos de Computacion  (crédito presupuestario dentro de las cuotas del Plan Financiero Institucional, a partir del mes de setiembre/2023)</t>
  </si>
  <si>
    <t>Activos Intangibles  (crédito presupuestario dentro de las cuotas del Plan Financiero Institucional, a partir del mes de setiembre/2023)</t>
  </si>
  <si>
    <t>AP.A ENTID.C/ FINES SOCIALES O EMERGENCIA (FONE) FF10-1-1</t>
  </si>
  <si>
    <t>AP.A ENTID.C/ FINES SOCIALES O EMERGENCIA (FONE) FF10-818-1</t>
  </si>
  <si>
    <t>AP.A ENTID.C/ FINES SOCIALES O EMERGENCIA (FONE) FF30-30-30</t>
  </si>
  <si>
    <t>AP.A ENTID.C/ FINES SOCIALES O EMERGENCIA (FONE) FF30-509</t>
  </si>
  <si>
    <t>BECAS (crédito presupuestario dentro de las cuotas del Plan Financiero Institucional, a partir del mes de setiembre/2023)</t>
  </si>
  <si>
    <t>SUBSIDIOS Y ASIST.SOCIAL A PERS.Y FLIAS (crédito presupuestario dentro de las cuotas del Plan Financiero Institucional, a partir del mes de setiembre/2023)</t>
  </si>
  <si>
    <t>PAGO IMP, TASAS, GTOS JUDIC. Y OTROS</t>
  </si>
  <si>
    <t>Totales</t>
  </si>
  <si>
    <t xml:space="preserve">https://www.sen.gov.py/index.php/transparencia/5189/detalles/view_express_entity/5 </t>
  </si>
  <si>
    <t>TELEFONO</t>
  </si>
  <si>
    <t>Telefono linea alta</t>
  </si>
  <si>
    <t>(0986) 111-001  (0983) 235-331</t>
  </si>
  <si>
    <t>1/11/2023 -N° 16.138/23</t>
  </si>
  <si>
    <t>efectifizacion de cupos de combustible, venta de chapas, y distribucion irregular de viveres</t>
  </si>
  <si>
    <t>archivada</t>
  </si>
  <si>
    <t xml:space="preserve">1/11/2023 - N° 16.139/23 </t>
  </si>
  <si>
    <t>no se registraron denuncias</t>
  </si>
  <si>
    <t xml:space="preserve">En el trimestre octubre, noviembre y diciembre fueron asistidas familias afectadas por tormentas severas, tornados, sequía e inundaciones . Asimismo, también se realizaron asistencias a familias en situación de extrema vulnerabilidad, asistencia a familias campesinas y a comunidades indígenas con medidas de protección de la CIDH y con amparo judicial.  El Gobierno Nacional, a través de la Secretaría de Emergencia Nacional, continúa adelante con  el traslado y entrega de agua potable principalmente en la Región Occidental, estas acciones son llevadas a cabo en situaciones de sequía  y forman parte del Operativo Yjeroja. Entre las medidas de mitigación, se realizaron  trabajos de desagote de aguas acumuladas por las intensas lluvias ocurridas en Pilar.  Trabajamos con SENEPA del MSPBS en la eliminación de criaderos de mosquitos transmisor del dengue, zika y chikngunya en el marco del Operativo Esyryry Ñati'u, reconstruimos viviendas para familias destruidas por el tornado ocurrido en Guaicá, San Pedro .  Un hito importante para la institución fue la primera sesión del Consejo Ejecutivo de la SEN que contó con la participación del señor Presidente de la República.    Cumpliendo con sus compromisos internacionales la SEN participó de la XXXII Reunión de Ministros y Altas Autoridades de Gestión Integral de Riesgos de Desastres del Mercosur (RMAGIR) y la Reunión bilateral con instituciones pares de Brasil, realizada en Asunción para el intercambio y conocimiento de los sistemas de gestión y reducción de riesgos de desastres de Paraguay y Brasil, realizada en Asunción.  En otro orden de cosas, reactivamos la Mesa de Agua para encontrar soluciones duraderas para la sequía en la Región Occidental y realizamos otras reuniones interinstitucionales y con organismos de cooperación y socios humanitarios como Oficina de las Naciones Unidas en Paraguay, UNOPS, USAID,UNICEF, ADRA, entre otros; también realizamos capacitaciones en GRRD.                                                                                                                                                                                                        </t>
  </si>
  <si>
    <t>Asistencia a familias afectadas por eventos que generan daños y pérdidas</t>
  </si>
  <si>
    <t>Paliar el sufrimiento humano de personas afectadas por situaciones de emergencia o desastres</t>
  </si>
  <si>
    <t>Se informa sobre lo actuado</t>
  </si>
  <si>
    <t>36.816 familias asistidas de octubre a diciembre de 2023</t>
  </si>
  <si>
    <t>Carga en el Sistema de Planificación por Resultados (SPR) de la Secretaria Técnica de Planificación (STP) www.stp.gov.py/v1/spr</t>
  </si>
  <si>
    <t>https://www.sen.gov.py/index.php/noticias</t>
  </si>
  <si>
    <t>Mant. Y Rep.de Vehiculos Varios</t>
  </si>
  <si>
    <t>Adquisicion de Tintas y Toner</t>
  </si>
  <si>
    <t>Adquisicion de agua mineral 20 lts</t>
  </si>
  <si>
    <t>Adquisicion de pinturas</t>
  </si>
  <si>
    <t>Adquisición de chalecos institucionales y botas industriales y de lluvia</t>
  </si>
  <si>
    <t>Adquisición de software de gestión de inventario</t>
  </si>
  <si>
    <t>Adquisición de equipos de oficina (comp., Fotoc., Scaner)</t>
  </si>
  <si>
    <t>Adquisición de equipos recreacionales (proyectores)</t>
  </si>
  <si>
    <t>Adquisición de equipos computacionales</t>
  </si>
  <si>
    <t>Adquisición de muebles y enseres</t>
  </si>
  <si>
    <t>Servicio de Escribania</t>
  </si>
  <si>
    <t>Adq. de Eq. informáticos - 2do. Llamado</t>
  </si>
  <si>
    <t>Adq. de aspiradoras y percheros</t>
  </si>
  <si>
    <t>Adq. e Instalación de motobombas y accesorios</t>
  </si>
  <si>
    <t>Servicio de Mantenimiento y Reparacion de Fibra óptica</t>
  </si>
  <si>
    <t>Servicio de mantenimiento y reparación de vehiculosde la marca Toyota</t>
  </si>
  <si>
    <t>EC 02/10/2023</t>
  </si>
  <si>
    <t xml:space="preserve"> 09/10/2023</t>
  </si>
  <si>
    <t>EC 25/10/2023</t>
  </si>
  <si>
    <t>11/10/2023;      31/10/2023;      20/11/2023</t>
  </si>
  <si>
    <t>26/09/2023;     11/10/2023;     02/11/2023</t>
  </si>
  <si>
    <t>Licitación Publica Nacional (LPN)</t>
  </si>
  <si>
    <t xml:space="preserve">Licitación por Concurso de Oferta (LCO)  </t>
  </si>
  <si>
    <t xml:space="preserve">Contratación Directa (CD) </t>
  </si>
  <si>
    <t>Convenio Marco</t>
  </si>
  <si>
    <t>Contratación por Via de la Excepción (CVE)</t>
  </si>
  <si>
    <t>Contrato enviado a la DNCP en fecha 15/11/2023 a la espera de Codigo.</t>
  </si>
  <si>
    <t>Contrato enviado a la DNCP y cuenta con reparo. Esta en Comité Evaluador</t>
  </si>
  <si>
    <t xml:space="preserve">Contrato en ejecución </t>
  </si>
  <si>
    <t>Conv.Marco - Producto entregado</t>
  </si>
  <si>
    <t>Orden de compra en ejecución.- Producto entregado</t>
  </si>
  <si>
    <t>Llamado CANCELADO y sera  comunicado a la DNCP</t>
  </si>
  <si>
    <t xml:space="preserve">Conv.Marco- Producto entregado </t>
  </si>
  <si>
    <t>Conv.Marco-Producto entregandose</t>
  </si>
  <si>
    <t>Recepcionado en la UOC en fecha 04/12/2023 desde el Comité EVALAUDOR la fecha tope de envio a la DNCP fue el 29/11/2023</t>
  </si>
  <si>
    <t xml:space="preserve">Planeamiento de socialización de normativas de transparencias </t>
  </si>
  <si>
    <t xml:space="preserve">Adquisición de chapas de zinc y puntales </t>
  </si>
  <si>
    <t>En DGAF para solicitar Resol. De Adjidcación</t>
  </si>
  <si>
    <t>Adquisición de Alimentos para kits Tipo A y B</t>
  </si>
  <si>
    <t>Llamado en Comité Evaluador</t>
  </si>
  <si>
    <t>Adquisición de Alimentos de la Agricultura familiar</t>
  </si>
  <si>
    <t>Servicio de limpieza de sanitarios portatiles</t>
  </si>
  <si>
    <t>Verificación de Nivel 800 «Transferencia» Rubro 831 «fondo nacional de emergencia»</t>
  </si>
  <si>
    <t>Verificación de Nivel 300 «Combustible, Adquisición y Utilización</t>
  </si>
  <si>
    <t>Verificación de Entrega de Ayuda Humanitaria.</t>
  </si>
  <si>
    <t>Verificación de Rendición de Cuentas de Caja Chica.</t>
  </si>
  <si>
    <t>https://drive.sen.gov.py/index.php/s/F26TNYRLGmqDLWi</t>
  </si>
  <si>
    <t>https://drive.sen.gov.py/index.php/s/xFgExRKcCSdogHp</t>
  </si>
  <si>
    <t>https://drive.sen.gov.py/index.php/s/FGLXjXtCkfxqwzg</t>
  </si>
  <si>
    <t>https://drive.sen.gov.py/index.php/s/Hrzwn6y7TpEraxJ</t>
  </si>
  <si>
    <t>Gral. Brig.(SR) Angel Acosta</t>
  </si>
  <si>
    <t>Cnel. DCEM (SR) Yohnny Cantero</t>
  </si>
  <si>
    <t>AUN NO DISPONIBLE EN EL PORTAL DE LA FUNCION PUBLICA DOC. PUBLICADOS POR LA SEN</t>
  </si>
  <si>
    <t>EN PROCESO</t>
  </si>
  <si>
    <t>-</t>
  </si>
  <si>
    <t>Diusion</t>
  </si>
  <si>
    <t>DAI. N.º 05/23</t>
  </si>
  <si>
    <t>DAI. N.º 06/23</t>
  </si>
  <si>
    <t>DAI. N.º 07/23</t>
  </si>
  <si>
    <t>DAI. N.º 08/23</t>
  </si>
  <si>
    <t>https://www.facebook.com/SecretariadeEmergenciaNacionalParaguay/videos/1387746562142705</t>
  </si>
  <si>
    <t>Operativo Invierno</t>
  </si>
  <si>
    <t>https://www.facebook.com/SecretariadeEmergenciaNacionalParaguay/videos/1737925013395236</t>
  </si>
  <si>
    <t>Ayuda Humanitaria</t>
  </si>
  <si>
    <t>https://www.instagram.com/p/C1aWCNguQMQ/?igsh=MTJ0djE3OHVkbHk0MQ==</t>
  </si>
  <si>
    <t>Esyryry Ñatiu</t>
  </si>
  <si>
    <t>https://www.facebook.com/plugins/post.php?href=https%3A%2F%2Fwww.facebook.com%2FSecretariadeEmergenciaNacionalParaguay%2Fposts%2Fpfbid0t54sMAZDLjXqBLNpxCqMExrLWvizpL4FxPmz5uTJLCDHsDGjnW9tPBymzgZC3nFCl&amp;show_text=true&amp;width=500</t>
  </si>
  <si>
    <t>covid-19</t>
  </si>
  <si>
    <t>https://www.instagram.com/p/CzJ4Z3TAxId/</t>
  </si>
  <si>
    <t>Rehubicación por inundaciones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</si>
</sst>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64" formatCode="_-* #,##0.00\ _€_-;\-* #,##0.00\ _€_-;_-* &quot;-&quot;??\ _€_-;_-@_-"/>
    <numFmt numFmtId="165" formatCode="#,##0;[Red]#,##0"/>
    <numFmt numFmtId="166" formatCode="_ * #,##0_ ;_ * \-#,##0_ ;_ * &quot;-&quot;??_ ;_ @_ "/>
  </numFmts>
  <fonts count="6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1"/>
      <color theme="1"/>
      <name val="Calibri"/>
      <family val="2"/>
      <scheme val="minor"/>
    </font>
    <font>
      <sz val="12"/>
      <name val="Calibri"/>
      <family val="2"/>
    </font>
    <font>
      <b/>
      <sz val="12"/>
      <name val="Calibri"/>
      <family val="2"/>
    </font>
    <font>
      <sz val="14"/>
      <color rgb="FF0000FF"/>
      <name val="Calibri"/>
      <family val="2"/>
      <scheme val="minor"/>
    </font>
    <font>
      <u/>
      <sz val="14"/>
      <color rgb="FF0000FF"/>
      <name val="Calibri"/>
      <family val="2"/>
      <scheme val="minor"/>
    </font>
    <font>
      <b/>
      <u/>
      <sz val="14"/>
      <color rgb="FF0000FF"/>
      <name val="Calibri"/>
      <family val="2"/>
      <scheme val="minor"/>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sz val="10"/>
      <color rgb="FF333333"/>
      <name val="Arial"/>
      <family val="2"/>
    </font>
    <font>
      <b/>
      <sz val="12"/>
      <name val="Calibri"/>
      <family val="2"/>
      <scheme val="minor"/>
    </font>
    <font>
      <b/>
      <sz val="16"/>
      <color theme="1"/>
      <name val="Calibri"/>
      <family val="2"/>
      <scheme val="minor"/>
    </font>
    <font>
      <u/>
      <sz val="12"/>
      <color rgb="FF0000FF"/>
      <name val="Calibri"/>
      <family val="2"/>
      <scheme val="minor"/>
    </font>
    <font>
      <sz val="12"/>
      <name val="Arial"/>
      <family val="2"/>
    </font>
    <font>
      <sz val="10"/>
      <name val="Arial"/>
      <family val="2"/>
    </font>
    <font>
      <b/>
      <sz val="12"/>
      <name val="Arial"/>
      <family val="2"/>
    </font>
    <font>
      <sz val="12"/>
      <color rgb="FF0000FF"/>
      <name val="Arial"/>
      <family val="2"/>
    </font>
    <font>
      <sz val="10"/>
      <color rgb="FFFF0000"/>
      <name val="Calibri"/>
      <family val="2"/>
      <scheme val="minor"/>
    </font>
    <font>
      <sz val="10"/>
      <color rgb="FF0000FF"/>
      <name val="Calibri"/>
      <family val="2"/>
      <scheme val="minor"/>
    </font>
    <font>
      <b/>
      <sz val="11"/>
      <name val="Calibri"/>
      <family val="2"/>
      <scheme val="minor"/>
    </font>
    <font>
      <u/>
      <sz val="14"/>
      <color theme="10"/>
      <name val="Calibri"/>
      <family val="2"/>
      <scheme val="minor"/>
    </font>
    <font>
      <b/>
      <sz val="14"/>
      <color rgb="FFFF0000"/>
      <name val="Garamond"/>
      <family val="1"/>
    </font>
    <font>
      <sz val="12"/>
      <color theme="1"/>
      <name val="Arial"/>
      <family val="2"/>
    </font>
    <font>
      <sz val="8"/>
      <name val="Arial"/>
      <family val="2"/>
    </font>
    <font>
      <u/>
      <sz val="10"/>
      <color rgb="FF0000FF"/>
      <name val="Arial"/>
      <family val="2"/>
    </font>
    <font>
      <b/>
      <sz val="12"/>
      <color theme="1"/>
      <name val="Arial"/>
      <family val="2"/>
    </font>
    <font>
      <sz val="8"/>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alignment vertical="center"/>
    </xf>
    <xf numFmtId="0" fontId="19" fillId="0" borderId="0" applyNumberFormat="0" applyFill="0" applyBorder="0" applyAlignment="0" applyProtection="0">
      <alignment vertical="center"/>
    </xf>
    <xf numFmtId="164" fontId="20" fillId="0" borderId="0" applyFont="0" applyFill="0" applyBorder="0" applyAlignment="0" applyProtection="0"/>
    <xf numFmtId="41" fontId="29" fillId="0" borderId="0" applyFont="0" applyFill="0" applyBorder="0" applyAlignment="0" applyProtection="0"/>
    <xf numFmtId="9" fontId="29" fillId="0" borderId="0" applyFont="0" applyFill="0" applyBorder="0" applyAlignment="0" applyProtection="0"/>
    <xf numFmtId="0" fontId="2" fillId="0" borderId="0"/>
    <xf numFmtId="164" fontId="2" fillId="0" borderId="0" applyFont="0" applyFill="0" applyBorder="0" applyAlignment="0" applyProtection="0"/>
  </cellStyleXfs>
  <cellXfs count="351">
    <xf numFmtId="0" fontId="0" fillId="0" borderId="0" xfId="0">
      <alignment vertical="center"/>
    </xf>
    <xf numFmtId="0" fontId="4" fillId="0" borderId="0" xfId="0" applyFont="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0" fillId="0" borderId="0" xfId="0" applyFont="1" applyAlignment="1">
      <alignment horizontal="center" vertical="center"/>
    </xf>
    <xf numFmtId="0" fontId="11" fillId="2" borderId="0" xfId="0" applyFont="1" applyFill="1" applyAlignment="1">
      <alignment horizontal="center" vertical="center"/>
    </xf>
    <xf numFmtId="0" fontId="10" fillId="2" borderId="0" xfId="0" applyFont="1" applyFill="1">
      <alignment vertical="center"/>
    </xf>
    <xf numFmtId="0" fontId="0" fillId="2" borderId="0" xfId="0" applyFill="1">
      <alignment vertical="center"/>
    </xf>
    <xf numFmtId="0" fontId="5" fillId="0" borderId="0" xfId="0" applyFont="1">
      <alignment vertical="center"/>
    </xf>
    <xf numFmtId="0" fontId="9" fillId="0" borderId="0" xfId="0" applyFont="1">
      <alignment vertical="center"/>
    </xf>
    <xf numFmtId="0" fontId="11" fillId="0" borderId="0" xfId="0" applyFont="1" applyAlignment="1">
      <alignment horizontal="center" vertical="center"/>
    </xf>
    <xf numFmtId="0" fontId="10" fillId="2" borderId="0" xfId="0" applyFont="1" applyFill="1" applyAlignment="1">
      <alignment horizontal="center" vertical="center"/>
    </xf>
    <xf numFmtId="0" fontId="7" fillId="0" borderId="8" xfId="0" applyFont="1" applyBorder="1">
      <alignment vertical="center"/>
    </xf>
    <xf numFmtId="0" fontId="6" fillId="0" borderId="12" xfId="0" applyFont="1" applyBorder="1">
      <alignment vertical="center"/>
    </xf>
    <xf numFmtId="0" fontId="10" fillId="0" borderId="12" xfId="0" applyFont="1" applyBorder="1">
      <alignment vertical="center"/>
    </xf>
    <xf numFmtId="0" fontId="10" fillId="0" borderId="9" xfId="0" applyFont="1" applyBorder="1">
      <alignment vertical="center"/>
    </xf>
    <xf numFmtId="0" fontId="7" fillId="0" borderId="11" xfId="0" applyFont="1" applyBorder="1">
      <alignment vertical="center"/>
    </xf>
    <xf numFmtId="0" fontId="6" fillId="0" borderId="4" xfId="0" applyFont="1" applyBorder="1">
      <alignment vertical="center"/>
    </xf>
    <xf numFmtId="0" fontId="10" fillId="0" borderId="4" xfId="0" applyFont="1" applyBorder="1">
      <alignment vertical="center"/>
    </xf>
    <xf numFmtId="0" fontId="10" fillId="0" borderId="5" xfId="0" applyFont="1" applyBorder="1">
      <alignment vertical="center"/>
    </xf>
    <xf numFmtId="0" fontId="13" fillId="0" borderId="1" xfId="0" applyFont="1" applyBorder="1" applyAlignment="1">
      <alignment horizontal="center" vertical="top"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lignment vertical="center"/>
    </xf>
    <xf numFmtId="0" fontId="13" fillId="0" borderId="1" xfId="0" applyFont="1" applyBorder="1">
      <alignment vertical="center"/>
    </xf>
    <xf numFmtId="0" fontId="10" fillId="0" borderId="1" xfId="0" applyFont="1" applyBorder="1">
      <alignment vertical="center"/>
    </xf>
    <xf numFmtId="0" fontId="11" fillId="0" borderId="1" xfId="0" applyFont="1" applyBorder="1" applyAlignment="1">
      <alignment horizontal="center" vertical="center"/>
    </xf>
    <xf numFmtId="0" fontId="12" fillId="0" borderId="13" xfId="0" applyFont="1" applyBorder="1" applyAlignment="1">
      <alignment horizontal="center" vertical="center" wrapText="1"/>
    </xf>
    <xf numFmtId="14" fontId="4" fillId="0" borderId="1" xfId="0" applyNumberFormat="1" applyFont="1" applyBorder="1" applyAlignment="1">
      <alignment horizontal="center" vertical="center"/>
    </xf>
    <xf numFmtId="0" fontId="12" fillId="0" borderId="14" xfId="0" applyFont="1" applyBorder="1">
      <alignment vertical="center"/>
    </xf>
    <xf numFmtId="14" fontId="4" fillId="0" borderId="14"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22"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1" xfId="1" applyFont="1" applyBorder="1" applyAlignment="1">
      <alignment horizontal="left" vertical="center" wrapText="1"/>
    </xf>
    <xf numFmtId="0" fontId="0" fillId="0" borderId="1" xfId="0" applyBorder="1" applyAlignment="1"/>
    <xf numFmtId="0" fontId="3" fillId="0" borderId="0" xfId="0" applyFont="1">
      <alignment vertical="center"/>
    </xf>
    <xf numFmtId="0" fontId="10" fillId="0" borderId="6" xfId="0" applyFont="1" applyBorder="1">
      <alignment vertical="center"/>
    </xf>
    <xf numFmtId="0" fontId="10" fillId="0" borderId="10"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30" fillId="0" borderId="1" xfId="0" applyFont="1" applyBorder="1" applyAlignment="1">
      <alignment horizontal="center" vertical="top" wrapText="1"/>
    </xf>
    <xf numFmtId="0" fontId="12" fillId="0" borderId="1" xfId="0" applyFont="1" applyBorder="1" applyAlignment="1">
      <alignment horizontal="center" vertical="center"/>
    </xf>
    <xf numFmtId="0" fontId="11" fillId="0" borderId="1" xfId="0" applyFont="1" applyBorder="1" applyAlignment="1">
      <alignment vertical="center" wrapText="1"/>
    </xf>
    <xf numFmtId="0" fontId="21" fillId="0" borderId="1" xfId="0" applyFont="1" applyBorder="1" applyAlignment="1">
      <alignment horizontal="center"/>
    </xf>
    <xf numFmtId="0" fontId="35" fillId="0" borderId="1" xfId="0" applyFont="1" applyBorder="1" applyAlignment="1">
      <alignment horizontal="center"/>
    </xf>
    <xf numFmtId="0" fontId="35" fillId="2" borderId="1" xfId="0" applyFont="1" applyFill="1" applyBorder="1" applyAlignment="1">
      <alignment horizontal="center"/>
    </xf>
    <xf numFmtId="0" fontId="35" fillId="3" borderId="1" xfId="0" applyFont="1" applyFill="1" applyBorder="1" applyAlignment="1">
      <alignment horizontal="left" wrapText="1"/>
    </xf>
    <xf numFmtId="0" fontId="35" fillId="3" borderId="1" xfId="0" applyFont="1" applyFill="1" applyBorder="1" applyAlignment="1">
      <alignment horizontal="center"/>
    </xf>
    <xf numFmtId="0" fontId="35" fillId="3" borderId="1" xfId="0" applyFont="1" applyFill="1" applyBorder="1" applyAlignment="1">
      <alignment horizontal="left" vertical="center" wrapText="1"/>
    </xf>
    <xf numFmtId="0" fontId="35" fillId="0" borderId="1" xfId="0" applyFont="1" applyBorder="1" applyAlignment="1">
      <alignment horizontal="left" wrapText="1"/>
    </xf>
    <xf numFmtId="0" fontId="35" fillId="0" borderId="1" xfId="0" applyFont="1" applyBorder="1" applyAlignment="1">
      <alignment horizontal="center" wrapText="1"/>
    </xf>
    <xf numFmtId="166" fontId="35" fillId="0" borderId="1" xfId="2" applyNumberFormat="1" applyFont="1" applyFill="1" applyBorder="1" applyAlignment="1">
      <alignment vertical="center"/>
    </xf>
    <xf numFmtId="165" fontId="35" fillId="0" borderId="1" xfId="0" applyNumberFormat="1" applyFont="1" applyBorder="1">
      <alignment vertical="center"/>
    </xf>
    <xf numFmtId="166" fontId="21" fillId="0" borderId="1" xfId="2" applyNumberFormat="1" applyFont="1" applyFill="1" applyBorder="1" applyAlignment="1">
      <alignment vertical="center"/>
    </xf>
    <xf numFmtId="165" fontId="35" fillId="0" borderId="1" xfId="0" applyNumberFormat="1" applyFont="1" applyBorder="1" applyAlignment="1">
      <alignment horizontal="right" vertical="center" wrapText="1"/>
    </xf>
    <xf numFmtId="165" fontId="35" fillId="2" borderId="1" xfId="0" applyNumberFormat="1" applyFont="1" applyFill="1" applyBorder="1" applyAlignment="1">
      <alignment horizontal="right" vertical="center" wrapText="1"/>
    </xf>
    <xf numFmtId="166" fontId="21" fillId="2" borderId="1" xfId="2" applyNumberFormat="1" applyFont="1" applyFill="1" applyBorder="1" applyAlignment="1">
      <alignment vertical="center"/>
    </xf>
    <xf numFmtId="165" fontId="35" fillId="2" borderId="1" xfId="0" applyNumberFormat="1" applyFont="1" applyFill="1" applyBorder="1">
      <alignment vertical="center"/>
    </xf>
    <xf numFmtId="41" fontId="21" fillId="0" borderId="0" xfId="3" applyFont="1" applyAlignment="1">
      <alignment vertical="center"/>
    </xf>
    <xf numFmtId="165" fontId="21" fillId="0" borderId="1" xfId="0" applyNumberFormat="1" applyFont="1" applyBorder="1">
      <alignment vertical="center"/>
    </xf>
    <xf numFmtId="166" fontId="21" fillId="3" borderId="1" xfId="2" applyNumberFormat="1" applyFont="1" applyFill="1" applyBorder="1" applyAlignment="1">
      <alignment vertical="center"/>
    </xf>
    <xf numFmtId="41" fontId="21" fillId="0" borderId="1" xfId="3" applyFont="1" applyFill="1" applyBorder="1" applyAlignment="1">
      <alignment vertical="center"/>
    </xf>
    <xf numFmtId="165" fontId="21" fillId="2" borderId="1" xfId="0" applyNumberFormat="1" applyFont="1" applyFill="1" applyBorder="1">
      <alignment vertical="center"/>
    </xf>
    <xf numFmtId="41" fontId="21" fillId="0" borderId="1" xfId="3" applyFont="1" applyBorder="1" applyAlignment="1">
      <alignment vertical="center"/>
    </xf>
    <xf numFmtId="0" fontId="12"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2" xfId="0" applyFont="1" applyBorder="1">
      <alignment vertical="center"/>
    </xf>
    <xf numFmtId="0" fontId="11" fillId="0" borderId="7" xfId="0" applyFont="1" applyBorder="1">
      <alignment vertical="center"/>
    </xf>
    <xf numFmtId="0" fontId="11" fillId="0" borderId="3" xfId="0" applyFont="1" applyBorder="1">
      <alignment vertical="center"/>
    </xf>
    <xf numFmtId="0" fontId="12" fillId="0" borderId="2" xfId="0" applyFont="1" applyBorder="1">
      <alignment vertical="center"/>
    </xf>
    <xf numFmtId="0" fontId="12" fillId="0" borderId="7" xfId="0" applyFont="1" applyBorder="1">
      <alignment vertical="center"/>
    </xf>
    <xf numFmtId="0" fontId="12" fillId="0" borderId="3" xfId="0" applyFont="1" applyBorder="1">
      <alignment vertical="center"/>
    </xf>
    <xf numFmtId="0" fontId="12" fillId="0" borderId="11" xfId="0" applyFont="1" applyBorder="1">
      <alignment vertical="center"/>
    </xf>
    <xf numFmtId="0" fontId="12" fillId="0" borderId="4" xfId="0" applyFont="1" applyBorder="1">
      <alignment vertical="center"/>
    </xf>
    <xf numFmtId="0" fontId="12" fillId="0" borderId="5"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11" xfId="0" applyFont="1" applyBorder="1">
      <alignment vertical="center"/>
    </xf>
    <xf numFmtId="0" fontId="11" fillId="0" borderId="4" xfId="0" applyFont="1" applyBorder="1" applyAlignment="1">
      <alignment horizontal="center" vertical="center"/>
    </xf>
    <xf numFmtId="0" fontId="10" fillId="0" borderId="1" xfId="0" applyFont="1" applyBorder="1" applyAlignment="1">
      <alignment vertical="center" wrapText="1"/>
    </xf>
    <xf numFmtId="0" fontId="26" fillId="0" borderId="1" xfId="1" applyFont="1" applyFill="1" applyBorder="1" applyAlignment="1">
      <alignment vertical="center" wrapText="1"/>
    </xf>
    <xf numFmtId="0" fontId="46" fillId="0" borderId="1" xfId="1" applyFont="1" applyBorder="1" applyAlignment="1">
      <alignment horizontal="left" vertical="center"/>
    </xf>
    <xf numFmtId="0" fontId="47" fillId="0" borderId="0" xfId="0" applyFont="1" applyAlignment="1">
      <alignment horizontal="center" vertical="center"/>
    </xf>
    <xf numFmtId="0" fontId="0" fillId="0" borderId="1" xfId="0" applyBorder="1" applyAlignment="1">
      <alignment horizontal="left"/>
    </xf>
    <xf numFmtId="0" fontId="41" fillId="4" borderId="1" xfId="0" applyFont="1" applyFill="1" applyBorder="1" applyAlignment="1">
      <alignment horizontal="center" vertical="center"/>
    </xf>
    <xf numFmtId="0" fontId="42"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1" fillId="4" borderId="2" xfId="0" applyFont="1" applyFill="1" applyBorder="1">
      <alignment vertical="center"/>
    </xf>
    <xf numFmtId="0" fontId="41" fillId="4" borderId="7" xfId="0" applyFont="1" applyFill="1" applyBorder="1" applyAlignment="1">
      <alignment horizontal="right" vertical="center"/>
    </xf>
    <xf numFmtId="0" fontId="41" fillId="4" borderId="7" xfId="0" applyFont="1" applyFill="1" applyBorder="1">
      <alignment vertical="center"/>
    </xf>
    <xf numFmtId="0" fontId="41" fillId="4" borderId="3" xfId="0" applyFont="1" applyFill="1" applyBorder="1">
      <alignment vertical="center"/>
    </xf>
    <xf numFmtId="0" fontId="41" fillId="4" borderId="1" xfId="0" applyFont="1" applyFill="1" applyBorder="1" applyAlignment="1">
      <alignment horizontal="center" vertical="center" wrapText="1"/>
    </xf>
    <xf numFmtId="0" fontId="21"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17" fontId="13" fillId="0" borderId="1" xfId="0" applyNumberFormat="1" applyFont="1" applyBorder="1">
      <alignment vertical="center"/>
    </xf>
    <xf numFmtId="14" fontId="10" fillId="0" borderId="1" xfId="0" applyNumberFormat="1" applyFont="1" applyBorder="1" applyAlignment="1">
      <alignment horizontal="center" vertical="center"/>
    </xf>
    <xf numFmtId="0" fontId="26" fillId="0" borderId="8" xfId="1" applyFont="1" applyBorder="1" applyAlignment="1">
      <alignment vertical="center" wrapText="1"/>
    </xf>
    <xf numFmtId="0" fontId="45" fillId="0" borderId="9" xfId="0" applyFont="1" applyBorder="1" applyAlignment="1">
      <alignment vertical="center" wrapText="1"/>
    </xf>
    <xf numFmtId="0" fontId="45" fillId="0" borderId="11" xfId="0" applyFont="1" applyBorder="1" applyAlignment="1">
      <alignment vertical="center" wrapText="1"/>
    </xf>
    <xf numFmtId="0" fontId="45" fillId="0" borderId="5" xfId="0" applyFont="1" applyBorder="1" applyAlignment="1">
      <alignment vertical="center" wrapText="1"/>
    </xf>
    <xf numFmtId="14" fontId="10" fillId="0" borderId="14" xfId="0" applyNumberFormat="1" applyFont="1" applyBorder="1" applyAlignment="1">
      <alignment horizontal="center" vertical="center"/>
    </xf>
    <xf numFmtId="0" fontId="21" fillId="0" borderId="1" xfId="0" applyFont="1" applyBorder="1" applyAlignment="1">
      <alignment horizontal="center" vertical="center" wrapText="1"/>
    </xf>
    <xf numFmtId="0" fontId="35" fillId="2" borderId="1"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26" fillId="0" borderId="3" xfId="1" applyFont="1" applyBorder="1" applyAlignment="1">
      <alignment vertical="center" wrapText="1"/>
    </xf>
    <xf numFmtId="0" fontId="26" fillId="0" borderId="1" xfId="1" applyFont="1" applyBorder="1" applyAlignment="1">
      <alignment horizontal="center" vertical="center" wrapText="1"/>
    </xf>
    <xf numFmtId="9" fontId="51" fillId="0" borderId="1" xfId="4" applyFont="1" applyFill="1" applyBorder="1" applyAlignment="1">
      <alignment horizontal="center" vertical="center"/>
    </xf>
    <xf numFmtId="0" fontId="16" fillId="0" borderId="11"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35" fillId="0" borderId="1" xfId="0" applyFont="1" applyBorder="1" applyAlignment="1">
      <alignment horizontal="left"/>
    </xf>
    <xf numFmtId="0" fontId="35" fillId="3" borderId="1" xfId="0" applyFont="1" applyFill="1" applyBorder="1" applyAlignment="1">
      <alignment horizontal="left"/>
    </xf>
    <xf numFmtId="166" fontId="55" fillId="0" borderId="1" xfId="2" applyNumberFormat="1" applyFont="1" applyFill="1" applyBorder="1" applyAlignment="1">
      <alignment vertical="center"/>
    </xf>
    <xf numFmtId="0" fontId="21" fillId="0" borderId="0" xfId="0" applyFont="1" applyAlignment="1">
      <alignment horizontal="center"/>
    </xf>
    <xf numFmtId="0" fontId="21" fillId="0" borderId="14" xfId="0" applyFont="1" applyBorder="1" applyAlignment="1">
      <alignment horizontal="center" vertical="center" wrapText="1"/>
    </xf>
    <xf numFmtId="166" fontId="7" fillId="4" borderId="14" xfId="2" applyNumberFormat="1" applyFont="1" applyFill="1" applyBorder="1" applyAlignment="1">
      <alignment vertical="center"/>
    </xf>
    <xf numFmtId="165" fontId="7" fillId="4" borderId="14" xfId="0" applyNumberFormat="1" applyFont="1" applyFill="1" applyBorder="1">
      <alignment vertical="center"/>
    </xf>
    <xf numFmtId="0" fontId="12" fillId="0" borderId="1" xfId="0" applyFont="1" applyBorder="1" applyAlignment="1">
      <alignment horizontal="center" vertical="center" wrapText="1"/>
    </xf>
    <xf numFmtId="0" fontId="13" fillId="0" borderId="14" xfId="0" applyFont="1" applyBorder="1" applyAlignment="1">
      <alignment horizontal="center" vertical="center" wrapText="1"/>
    </xf>
    <xf numFmtId="14" fontId="57"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30" fillId="0" borderId="1" xfId="0" applyFont="1" applyBorder="1" applyAlignment="1">
      <alignment horizontal="center" vertical="center"/>
    </xf>
    <xf numFmtId="0" fontId="10" fillId="0" borderId="1" xfId="0" applyFont="1" applyBorder="1" applyAlignment="1">
      <alignment horizontal="center" vertical="center" wrapText="1"/>
    </xf>
    <xf numFmtId="0" fontId="51" fillId="0" borderId="1" xfId="0" applyFont="1" applyFill="1" applyBorder="1" applyAlignment="1">
      <alignment vertical="center" wrapText="1"/>
    </xf>
    <xf numFmtId="0" fontId="60" fillId="0" borderId="1" xfId="0" applyFont="1" applyBorder="1" applyAlignment="1">
      <alignment horizontal="center" vertical="center" wrapText="1"/>
    </xf>
    <xf numFmtId="0" fontId="61" fillId="0" borderId="1" xfId="0" applyFont="1" applyBorder="1" applyAlignment="1">
      <alignment vertical="center" wrapText="1"/>
    </xf>
    <xf numFmtId="0" fontId="62" fillId="0" borderId="1" xfId="0" applyFont="1" applyBorder="1" applyAlignment="1">
      <alignment vertical="center" wrapText="1"/>
    </xf>
    <xf numFmtId="3" fontId="21" fillId="0" borderId="1" xfId="0" applyNumberFormat="1" applyFont="1" applyBorder="1" applyAlignment="1">
      <alignment horizontal="center" vertical="center"/>
    </xf>
    <xf numFmtId="14" fontId="21" fillId="0" borderId="1" xfId="0" applyNumberFormat="1" applyFont="1" applyBorder="1" applyAlignment="1">
      <alignment horizontal="center"/>
    </xf>
    <xf numFmtId="0" fontId="21" fillId="0" borderId="1" xfId="0" applyFont="1" applyBorder="1" applyAlignment="1">
      <alignment horizontal="center" wrapText="1"/>
    </xf>
    <xf numFmtId="14" fontId="0" fillId="0" borderId="1" xfId="0" applyNumberForma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wrapText="1"/>
    </xf>
    <xf numFmtId="0" fontId="19" fillId="0" borderId="1" xfId="1" applyFill="1" applyBorder="1" applyAlignment="1">
      <alignmen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2" fillId="0" borderId="1" xfId="0" applyFont="1" applyBorder="1" applyAlignment="1">
      <alignment horizontal="left" vertical="center" wrapText="1"/>
    </xf>
    <xf numFmtId="0" fontId="17" fillId="4" borderId="14" xfId="0" applyFont="1" applyFill="1" applyBorder="1" applyAlignment="1">
      <alignment horizontal="center" vertical="center"/>
    </xf>
    <xf numFmtId="0" fontId="11" fillId="2" borderId="1" xfId="0" applyFont="1" applyFill="1" applyBorder="1" applyAlignment="1">
      <alignment horizontal="center" vertical="center"/>
    </xf>
    <xf numFmtId="0" fontId="26" fillId="0" borderId="14" xfId="1" applyFont="1" applyBorder="1" applyAlignment="1">
      <alignment horizontal="center" vertical="center" wrapText="1"/>
    </xf>
    <xf numFmtId="0" fontId="56" fillId="0" borderId="15" xfId="0" applyFont="1" applyBorder="1" applyAlignment="1">
      <alignment horizontal="center" vertical="center" wrapText="1"/>
    </xf>
    <xf numFmtId="0" fontId="56" fillId="0" borderId="13" xfId="0" applyFont="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41" fillId="4" borderId="2"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3" xfId="0" applyFont="1" applyFill="1" applyBorder="1" applyAlignment="1">
      <alignment horizontal="center" vertical="center"/>
    </xf>
    <xf numFmtId="0" fontId="41" fillId="4" borderId="2"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40" fillId="4" borderId="2"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xf>
    <xf numFmtId="0" fontId="11" fillId="0" borderId="1"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19" fillId="0" borderId="2" xfId="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9" fillId="5" borderId="1" xfId="0" applyFont="1" applyFill="1" applyBorder="1" applyAlignment="1">
      <alignment horizontal="center" vertical="center"/>
    </xf>
    <xf numFmtId="0" fontId="40" fillId="2" borderId="1" xfId="0" applyFont="1" applyFill="1" applyBorder="1" applyAlignment="1">
      <alignment horizontal="center" vertical="center"/>
    </xf>
    <xf numFmtId="0" fontId="41" fillId="5"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0" fillId="4" borderId="1" xfId="0" applyFont="1" applyFill="1" applyBorder="1" applyAlignment="1">
      <alignment horizontal="center" vertical="center"/>
    </xf>
    <xf numFmtId="0" fontId="10" fillId="0" borderId="13"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39" fillId="4" borderId="2"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3" xfId="0" applyFont="1" applyFill="1" applyBorder="1" applyAlignment="1">
      <alignment horizontal="center" vertical="center"/>
    </xf>
    <xf numFmtId="0" fontId="51" fillId="0" borderId="2" xfId="0"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26" fillId="0" borderId="1" xfId="1" applyFont="1" applyBorder="1" applyAlignment="1">
      <alignment horizontal="center" vertical="center" wrapText="1"/>
    </xf>
    <xf numFmtId="0" fontId="4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11" fillId="0" borderId="14" xfId="0" applyFont="1" applyBorder="1" applyAlignment="1">
      <alignment horizontal="left" vertical="center" wrapText="1"/>
    </xf>
    <xf numFmtId="0" fontId="19" fillId="0" borderId="1" xfId="1" applyBorder="1" applyAlignment="1">
      <alignment horizontal="center" vertical="center" wrapText="1"/>
    </xf>
    <xf numFmtId="0" fontId="11" fillId="0" borderId="1" xfId="0" applyFont="1" applyBorder="1" applyAlignment="1">
      <alignment horizontal="center" vertical="center" wrapText="1"/>
    </xf>
    <xf numFmtId="0" fontId="26" fillId="0" borderId="2" xfId="1" applyFont="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7" fillId="5" borderId="2"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5"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43"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6" fillId="0" borderId="2"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1" fillId="5" borderId="1" xfId="0" applyFont="1" applyFill="1" applyBorder="1" applyAlignment="1">
      <alignment horizontal="center" vertical="center"/>
    </xf>
    <xf numFmtId="0" fontId="19" fillId="0" borderId="1" xfId="1" applyFill="1" applyBorder="1" applyAlignment="1">
      <alignment horizontal="center" vertical="center" wrapText="1"/>
    </xf>
    <xf numFmtId="0" fontId="26" fillId="0" borderId="1" xfId="1" applyFont="1" applyFill="1" applyBorder="1" applyAlignment="1">
      <alignment horizontal="center" vertical="center" wrapText="1"/>
    </xf>
    <xf numFmtId="0" fontId="38" fillId="5" borderId="2"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3" xfId="0" applyFont="1" applyFill="1" applyBorder="1" applyAlignment="1">
      <alignment horizontal="center" vertical="center"/>
    </xf>
    <xf numFmtId="0" fontId="31" fillId="0" borderId="1" xfId="0" applyFont="1" applyBorder="1" applyAlignment="1">
      <alignment horizontal="center" vertical="top" wrapText="1"/>
    </xf>
    <xf numFmtId="0" fontId="4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2" fillId="0" borderId="1" xfId="0" applyFont="1" applyBorder="1" applyAlignment="1">
      <alignment horizontal="center" vertical="top" wrapText="1"/>
    </xf>
    <xf numFmtId="0" fontId="26" fillId="0" borderId="1" xfId="1" applyFont="1" applyFill="1" applyBorder="1" applyAlignment="1">
      <alignment horizontal="center" vertical="center"/>
    </xf>
    <xf numFmtId="0" fontId="28" fillId="0" borderId="1" xfId="0" applyFont="1" applyBorder="1" applyAlignment="1">
      <alignment horizontal="center" vertical="center"/>
    </xf>
    <xf numFmtId="0" fontId="7" fillId="0" borderId="2"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25" fillId="0" borderId="14" xfId="1" applyFont="1" applyFill="1" applyBorder="1" applyAlignment="1">
      <alignment horizontal="center" vertical="center" wrapText="1"/>
    </xf>
    <xf numFmtId="0" fontId="25" fillId="0" borderId="15"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11" fillId="0" borderId="1" xfId="0" quotePrefix="1" applyFont="1" applyBorder="1" applyAlignment="1">
      <alignment horizontal="center" vertical="center"/>
    </xf>
    <xf numFmtId="0" fontId="12" fillId="0" borderId="1" xfId="0" applyFont="1" applyBorder="1" applyAlignment="1">
      <alignment horizontal="right" vertical="top"/>
    </xf>
    <xf numFmtId="0" fontId="12" fillId="0" borderId="1" xfId="0" applyFont="1" applyBorder="1" applyAlignment="1">
      <alignment horizontal="right" vertical="top" wrapText="1"/>
    </xf>
    <xf numFmtId="0" fontId="50" fillId="0" borderId="14" xfId="1" applyFont="1" applyFill="1" applyBorder="1" applyAlignment="1">
      <alignment horizontal="center" vertical="center" wrapText="1"/>
    </xf>
    <xf numFmtId="0" fontId="50" fillId="0" borderId="15" xfId="1" applyFont="1" applyFill="1" applyBorder="1" applyAlignment="1">
      <alignment horizontal="center" vertical="center" wrapText="1"/>
    </xf>
    <xf numFmtId="0" fontId="58" fillId="0" borderId="1" xfId="1" applyFont="1" applyFill="1" applyBorder="1" applyAlignment="1">
      <alignment horizontal="center" vertical="center" wrapText="1"/>
    </xf>
    <xf numFmtId="0" fontId="59" fillId="0" borderId="1" xfId="0" applyFont="1" applyFill="1" applyBorder="1" applyAlignment="1">
      <alignment horizontal="center" vertical="center" wrapText="1"/>
    </xf>
    <xf numFmtId="0" fontId="49" fillId="6" borderId="2" xfId="0" applyFont="1" applyFill="1" applyBorder="1" applyAlignment="1">
      <alignment horizontal="center" vertical="center"/>
    </xf>
    <xf numFmtId="0" fontId="49" fillId="6" borderId="7" xfId="0" applyFont="1" applyFill="1" applyBorder="1" applyAlignment="1">
      <alignment horizontal="center" vertical="center"/>
    </xf>
    <xf numFmtId="0" fontId="49" fillId="6" borderId="3"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36" fillId="5" borderId="2"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26" fillId="0" borderId="7" xfId="1" applyFont="1" applyFill="1" applyBorder="1" applyAlignment="1">
      <alignment horizontal="center" vertical="center" wrapText="1"/>
    </xf>
    <xf numFmtId="0" fontId="64" fillId="0" borderId="14" xfId="0" applyFont="1" applyBorder="1" applyAlignment="1">
      <alignment horizontal="left" vertical="center" wrapText="1"/>
    </xf>
    <xf numFmtId="0" fontId="64" fillId="0" borderId="15" xfId="0" applyFont="1" applyBorder="1" applyAlignment="1">
      <alignment horizontal="left" vertical="center" wrapText="1"/>
    </xf>
    <xf numFmtId="0" fontId="64" fillId="0" borderId="13" xfId="0" applyFont="1" applyBorder="1" applyAlignment="1">
      <alignment horizontal="left"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5"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3" xfId="0" applyFont="1" applyBorder="1" applyAlignment="1">
      <alignment horizontal="center" vertical="center" wrapText="1"/>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65" fillId="0" borderId="6"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5" xfId="0" applyFont="1" applyBorder="1" applyAlignment="1">
      <alignment horizontal="center" vertical="center"/>
    </xf>
    <xf numFmtId="0" fontId="62" fillId="0" borderId="14" xfId="1" applyFont="1" applyFill="1" applyBorder="1" applyAlignment="1">
      <alignment horizontal="center" vertical="center" wrapText="1"/>
    </xf>
    <xf numFmtId="0" fontId="62" fillId="0" borderId="15" xfId="0" applyFont="1" applyBorder="1" applyAlignment="1">
      <alignment horizontal="center" vertical="center" wrapText="1"/>
    </xf>
    <xf numFmtId="0" fontId="62" fillId="0" borderId="13" xfId="0" applyFont="1" applyBorder="1" applyAlignment="1">
      <alignment horizontal="center" vertical="center" wrapText="1"/>
    </xf>
    <xf numFmtId="0" fontId="61"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36" fillId="6" borderId="2"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 xfId="0" applyFont="1" applyFill="1" applyBorder="1" applyAlignment="1">
      <alignment horizontal="center" vertical="center"/>
    </xf>
    <xf numFmtId="0" fontId="36" fillId="6" borderId="1" xfId="0" applyFont="1" applyFill="1" applyBorder="1" applyAlignment="1">
      <alignment horizontal="center" vertical="center"/>
    </xf>
    <xf numFmtId="0" fontId="37" fillId="6" borderId="2"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3" xfId="0" applyFont="1" applyFill="1" applyBorder="1" applyAlignment="1">
      <alignment horizontal="center" vertical="center"/>
    </xf>
    <xf numFmtId="0" fontId="15" fillId="0" borderId="0" xfId="0" applyFont="1" applyAlignment="1">
      <alignment horizontal="center" vertical="center"/>
    </xf>
    <xf numFmtId="0" fontId="18" fillId="5" borderId="2"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3" xfId="0" applyFont="1" applyFill="1" applyBorder="1" applyAlignment="1">
      <alignment horizontal="center" vertical="center"/>
    </xf>
    <xf numFmtId="0" fontId="32" fillId="0" borderId="2" xfId="0" applyFont="1" applyBorder="1" applyAlignment="1">
      <alignment horizontal="center"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12" fillId="5" borderId="1" xfId="0" applyFont="1" applyFill="1" applyBorder="1" applyAlignment="1">
      <alignment horizontal="center" vertical="top" wrapText="1"/>
    </xf>
    <xf numFmtId="0" fontId="11" fillId="5" borderId="1" xfId="0" applyFont="1" applyFill="1" applyBorder="1" applyAlignment="1">
      <alignment horizontal="center" vertical="center"/>
    </xf>
    <xf numFmtId="0" fontId="10"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0" fillId="0" borderId="14" xfId="0" applyFont="1" applyBorder="1" applyAlignment="1">
      <alignment horizontal="center" vertical="center"/>
    </xf>
    <xf numFmtId="0" fontId="11" fillId="0" borderId="14" xfId="0" applyFont="1" applyBorder="1" applyAlignment="1">
      <alignment horizontal="center" vertical="center"/>
    </xf>
    <xf numFmtId="0" fontId="10" fillId="0" borderId="7" xfId="0" applyFont="1" applyBorder="1" applyAlignment="1">
      <alignment horizontal="center" vertical="center"/>
    </xf>
    <xf numFmtId="0" fontId="12" fillId="4" borderId="1" xfId="0" applyFont="1" applyFill="1" applyBorder="1" applyAlignment="1">
      <alignment horizontal="center" vertical="center"/>
    </xf>
    <xf numFmtId="0" fontId="11" fillId="0" borderId="1" xfId="0" applyFont="1" applyBorder="1" applyAlignment="1">
      <alignment horizontal="left"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4" borderId="1" xfId="0" applyFont="1" applyFill="1" applyBorder="1" applyAlignment="1">
      <alignment horizontal="center" vertical="center"/>
    </xf>
    <xf numFmtId="0" fontId="40" fillId="5" borderId="1" xfId="0" applyFont="1" applyFill="1" applyBorder="1" applyAlignment="1">
      <alignment horizontal="center" vertical="center" wrapText="1"/>
    </xf>
    <xf numFmtId="0" fontId="51" fillId="0" borderId="2"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36" fillId="5" borderId="2"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3" xfId="0" applyFont="1" applyFill="1" applyBorder="1" applyAlignment="1">
      <alignment horizontal="center" vertical="center"/>
    </xf>
    <xf numFmtId="0" fontId="26" fillId="0" borderId="2" xfId="1" applyFont="1" applyBorder="1" applyAlignment="1" applyProtection="1">
      <alignment horizontal="center" vertical="center" wrapText="1"/>
      <protection locked="0"/>
    </xf>
    <xf numFmtId="0" fontId="54" fillId="0" borderId="3" xfId="0" applyFont="1" applyBorder="1" applyAlignment="1" applyProtection="1">
      <alignment horizontal="center" vertical="center" wrapText="1"/>
      <protection locked="0"/>
    </xf>
    <xf numFmtId="0" fontId="26" fillId="0" borderId="2" xfId="1" applyFont="1" applyBorder="1" applyAlignment="1" applyProtection="1">
      <alignment horizontal="center" vertical="center"/>
      <protection locked="0"/>
    </xf>
    <xf numFmtId="0" fontId="54" fillId="0" borderId="3" xfId="0" applyFont="1" applyBorder="1" applyAlignment="1" applyProtection="1">
      <alignment horizontal="center" vertical="center"/>
      <protection locked="0"/>
    </xf>
    <xf numFmtId="0" fontId="11" fillId="4" borderId="1" xfId="0" applyFont="1" applyFill="1" applyBorder="1" applyAlignment="1">
      <alignment horizontal="center" vertical="center"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4" borderId="7" xfId="0" applyFont="1" applyFill="1" applyBorder="1" applyAlignment="1">
      <alignment horizontal="center" vertical="center" wrapText="1"/>
    </xf>
    <xf numFmtId="0" fontId="26" fillId="0" borderId="7" xfId="1"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2" fillId="0" borderId="2"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protection locked="0"/>
    </xf>
  </cellXfs>
  <cellStyles count="7">
    <cellStyle name="Hipervínculo" xfId="1" builtinId="8"/>
    <cellStyle name="Millares" xfId="2" builtinId="3"/>
    <cellStyle name="Millares [0]" xfId="3" builtinId="6"/>
    <cellStyle name="Millares 2" xfId="6" xr:uid="{00000000-0005-0000-0000-000003000000}"/>
    <cellStyle name="Normal" xfId="0" builtinId="0"/>
    <cellStyle name="Normal 2" xfId="5" xr:uid="{00000000-0005-0000-0000-000005000000}"/>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Hoja1!$B$284:$B$287</c:f>
              <c:numCache>
                <c:formatCode>General</c:formatCode>
                <c:ptCount val="4"/>
                <c:pt idx="0">
                  <c:v>2019</c:v>
                </c:pt>
                <c:pt idx="1">
                  <c:v>2020</c:v>
                </c:pt>
                <c:pt idx="2">
                  <c:v>2021</c:v>
                </c:pt>
                <c:pt idx="3">
                  <c:v>2022</c:v>
                </c:pt>
              </c:numCache>
            </c:numRef>
          </c:xVal>
          <c:yVal>
            <c:numRef>
              <c:f>Hoja1!$F$284:$F$287</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197181824"/>
        <c:axId val="197183360"/>
      </c:scatterChart>
      <c:valAx>
        <c:axId val="197181824"/>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83360"/>
        <c:crosses val="autoZero"/>
        <c:crossBetween val="midCat"/>
        <c:majorUnit val="1"/>
        <c:minorUnit val="1"/>
      </c:valAx>
      <c:valAx>
        <c:axId val="19718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81824"/>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 Central </a:t>
            </a:r>
          </a:p>
        </c:rich>
      </c:tx>
      <c:overlay val="0"/>
    </c:title>
    <c:autoTitleDeleted val="0"/>
    <c:plotArea>
      <c:layout/>
      <c:barChart>
        <c:barDir val="col"/>
        <c:grouping val="clustered"/>
        <c:varyColors val="0"/>
        <c:ser>
          <c:idx val="0"/>
          <c:order val="0"/>
          <c:tx>
            <c:strRef>
              <c:f>'[1]RCC 4to. Trimestre 2023'!$E$13:$G$13</c:f>
              <c:strCache>
                <c:ptCount val="1"/>
                <c:pt idx="0">
                  <c:v>Presupuestado vigente al 30/09/2023 Obligado 4to. trimestre                      01/10/2023 al 31/12/2023 Saldos al 31/12/2023</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DB8F-49B2-89EA-51F8316082E4}"/>
              </c:ext>
            </c:extLst>
          </c:dPt>
          <c:dPt>
            <c:idx val="1"/>
            <c:invertIfNegative val="0"/>
            <c:bubble3D val="0"/>
            <c:spPr>
              <a:solidFill>
                <a:schemeClr val="bg1">
                  <a:lumMod val="50000"/>
                </a:schemeClr>
              </a:solidFill>
            </c:spPr>
            <c:extLst>
              <c:ext xmlns:c16="http://schemas.microsoft.com/office/drawing/2014/chart" uri="{C3380CC4-5D6E-409C-BE32-E72D297353CC}">
                <c16:uniqueId val="{00000003-DB8F-49B2-89EA-51F8316082E4}"/>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DB8F-49B2-89EA-51F8316082E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'[1]RCC 4to. Trimestre 2023'!$E$13:$G$13</c:f>
              <c:strCache>
                <c:ptCount val="3"/>
                <c:pt idx="0">
                  <c:v>Presupuestado vigente al 30/09/2023</c:v>
                </c:pt>
                <c:pt idx="1">
                  <c:v>Obligado 4to. trimestre                      01/10/2023 al 31/12/2023</c:v>
                </c:pt>
                <c:pt idx="2">
                  <c:v>Saldos al 31/12/2023</c:v>
                </c:pt>
              </c:strCache>
            </c:strRef>
          </c:cat>
          <c:val>
            <c:numRef>
              <c:f>'[1]RCC 4to. Trimestre 2023'!$E$82:$G$82</c:f>
              <c:numCache>
                <c:formatCode>General</c:formatCode>
                <c:ptCount val="3"/>
                <c:pt idx="0">
                  <c:v>24625962959</c:v>
                </c:pt>
                <c:pt idx="1">
                  <c:v>20794999194</c:v>
                </c:pt>
                <c:pt idx="2">
                  <c:v>3830963765</c:v>
                </c:pt>
              </c:numCache>
            </c:numRef>
          </c:val>
          <c:extLst>
            <c:ext xmlns:c16="http://schemas.microsoft.com/office/drawing/2014/chart" uri="{C3380CC4-5D6E-409C-BE32-E72D297353CC}">
              <c16:uniqueId val="{00000006-DB8F-49B2-89EA-51F8316082E4}"/>
            </c:ext>
          </c:extLst>
        </c:ser>
        <c:dLbls>
          <c:showLegendKey val="0"/>
          <c:showVal val="0"/>
          <c:showCatName val="0"/>
          <c:showSerName val="0"/>
          <c:showPercent val="0"/>
          <c:showBubbleSize val="0"/>
        </c:dLbls>
        <c:gapWidth val="100"/>
        <c:axId val="197101056"/>
        <c:axId val="197102592"/>
      </c:barChart>
      <c:catAx>
        <c:axId val="197101056"/>
        <c:scaling>
          <c:orientation val="minMax"/>
        </c:scaling>
        <c:delete val="0"/>
        <c:axPos val="b"/>
        <c:numFmt formatCode="General" sourceLinked="0"/>
        <c:majorTickMark val="out"/>
        <c:minorTickMark val="none"/>
        <c:tickLblPos val="nextTo"/>
        <c:crossAx val="197102592"/>
        <c:crosses val="autoZero"/>
        <c:auto val="1"/>
        <c:lblAlgn val="ctr"/>
        <c:lblOffset val="100"/>
        <c:noMultiLvlLbl val="0"/>
      </c:catAx>
      <c:valAx>
        <c:axId val="197102592"/>
        <c:scaling>
          <c:orientation val="minMax"/>
        </c:scaling>
        <c:delete val="0"/>
        <c:axPos val="l"/>
        <c:majorGridlines/>
        <c:numFmt formatCode="General" sourceLinked="1"/>
        <c:majorTickMark val="out"/>
        <c:minorTickMark val="none"/>
        <c:tickLblPos val="nextTo"/>
        <c:crossAx val="197101056"/>
        <c:crosses val="autoZero"/>
        <c:crossBetween val="between"/>
      </c:valAx>
    </c:plotArea>
    <c:legend>
      <c:legendPos val="r"/>
      <c:layout>
        <c:manualLayout>
          <c:xMode val="edge"/>
          <c:yMode val="edge"/>
          <c:x val="0.71297215421534976"/>
          <c:y val="0.32020651092752556"/>
          <c:w val="0.24716819499773587"/>
          <c:h val="0.38335569792692159"/>
        </c:manualLayout>
      </c:layout>
      <c:overlay val="0"/>
      <c:txPr>
        <a:bodyPr/>
        <a:lstStyle/>
        <a:p>
          <a:pPr rtl="0">
            <a:defRPr/>
          </a:pPr>
          <a:endParaRPr lang="es-PY"/>
        </a:p>
      </c:txPr>
    </c:legend>
    <c:plotVisOnly val="1"/>
    <c:dispBlanksAs val="gap"/>
    <c:showDLblsOverMax val="0"/>
  </c:chart>
  <c:txPr>
    <a:bodyPr/>
    <a:lstStyle/>
    <a:p>
      <a:pPr>
        <a:defRPr sz="1200"/>
      </a:pPr>
      <a:endParaRPr lang="es-PY"/>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1237161</xdr:colOff>
      <xdr:row>287</xdr:row>
      <xdr:rowOff>63103</xdr:rowOff>
    </xdr:from>
    <xdr:to>
      <xdr:col>5</xdr:col>
      <xdr:colOff>931623</xdr:colOff>
      <xdr:row>287</xdr:row>
      <xdr:rowOff>2025739</xdr:rowOff>
    </xdr:to>
    <xdr:graphicFrame macro="">
      <xdr:nvGraphicFramePr>
        <xdr:cNvPr id="12" name="Gráfico 11">
          <a:extLst>
            <a:ext uri="{FF2B5EF4-FFF2-40B4-BE49-F238E27FC236}">
              <a16:creationId xmlns:a16="http://schemas.microsoft.com/office/drawing/2014/main" id="{293CFF83-2143-43ED-9A4E-027270C08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90</xdr:row>
      <xdr:rowOff>0</xdr:rowOff>
    </xdr:from>
    <xdr:to>
      <xdr:col>3</xdr:col>
      <xdr:colOff>95250</xdr:colOff>
      <xdr:row>90</xdr:row>
      <xdr:rowOff>9525</xdr:rowOff>
    </xdr:to>
    <xdr:pic>
      <xdr:nvPicPr>
        <xdr:cNvPr id="7" name="j_id169:j_id181">
          <a:extLst>
            <a:ext uri="{FF2B5EF4-FFF2-40B4-BE49-F238E27FC236}">
              <a16:creationId xmlns:a16="http://schemas.microsoft.com/office/drawing/2014/main" id="{08E666F5-26FA-46CA-BBD4-5171604AB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4857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1320801</xdr:colOff>
      <xdr:row>0</xdr:row>
      <xdr:rowOff>0</xdr:rowOff>
    </xdr:from>
    <xdr:to>
      <xdr:col>3</xdr:col>
      <xdr:colOff>120739</xdr:colOff>
      <xdr:row>4</xdr:row>
      <xdr:rowOff>143579</xdr:rowOff>
    </xdr:to>
    <xdr:pic>
      <xdr:nvPicPr>
        <xdr:cNvPr id="5" name="Imagen 4">
          <a:extLst>
            <a:ext uri="{FF2B5EF4-FFF2-40B4-BE49-F238E27FC236}">
              <a16:creationId xmlns:a16="http://schemas.microsoft.com/office/drawing/2014/main" id="{98D26D71-8D93-C664-EE19-604C633922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4601" y="0"/>
          <a:ext cx="3841838" cy="1007179"/>
        </a:xfrm>
        <a:prstGeom prst="rect">
          <a:avLst/>
        </a:prstGeom>
      </xdr:spPr>
    </xdr:pic>
    <xdr:clientData/>
  </xdr:twoCellAnchor>
  <xdr:twoCellAnchor editAs="oneCell">
    <xdr:from>
      <xdr:col>3</xdr:col>
      <xdr:colOff>1073238</xdr:colOff>
      <xdr:row>0</xdr:row>
      <xdr:rowOff>124475</xdr:rowOff>
    </xdr:from>
    <xdr:to>
      <xdr:col>5</xdr:col>
      <xdr:colOff>1350847</xdr:colOff>
      <xdr:row>3</xdr:row>
      <xdr:rowOff>281725</xdr:rowOff>
    </xdr:to>
    <xdr:pic>
      <xdr:nvPicPr>
        <xdr:cNvPr id="9" name="Imagen 8">
          <a:extLst>
            <a:ext uri="{FF2B5EF4-FFF2-40B4-BE49-F238E27FC236}">
              <a16:creationId xmlns:a16="http://schemas.microsoft.com/office/drawing/2014/main" id="{BFE0379C-0EB5-6D64-D5E1-DB1A065EAD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8027" y="124475"/>
          <a:ext cx="3510743" cy="720701"/>
        </a:xfrm>
        <a:prstGeom prst="rect">
          <a:avLst/>
        </a:prstGeom>
      </xdr:spPr>
    </xdr:pic>
    <xdr:clientData/>
  </xdr:twoCellAnchor>
  <xdr:twoCellAnchor editAs="oneCell">
    <xdr:from>
      <xdr:col>0</xdr:col>
      <xdr:colOff>362218</xdr:colOff>
      <xdr:row>62</xdr:row>
      <xdr:rowOff>80493</xdr:rowOff>
    </xdr:from>
    <xdr:to>
      <xdr:col>6</xdr:col>
      <xdr:colOff>1234225</xdr:colOff>
      <xdr:row>62</xdr:row>
      <xdr:rowOff>3219718</xdr:rowOff>
    </xdr:to>
    <xdr:pic>
      <xdr:nvPicPr>
        <xdr:cNvPr id="2" name="Imagen 1">
          <a:extLst>
            <a:ext uri="{FF2B5EF4-FFF2-40B4-BE49-F238E27FC236}">
              <a16:creationId xmlns:a16="http://schemas.microsoft.com/office/drawing/2014/main" id="{38D12E7F-D935-1D30-BEB5-EFB7C79AA793}"/>
            </a:ext>
          </a:extLst>
        </xdr:cNvPr>
        <xdr:cNvPicPr>
          <a:picLocks noChangeAspect="1"/>
        </xdr:cNvPicPr>
      </xdr:nvPicPr>
      <xdr:blipFill rotWithShape="1">
        <a:blip xmlns:r="http://schemas.openxmlformats.org/officeDocument/2006/relationships" r:embed="rId5"/>
        <a:srcRect l="2361" t="15661" r="4306" b="15535"/>
        <a:stretch/>
      </xdr:blipFill>
      <xdr:spPr>
        <a:xfrm>
          <a:off x="362218" y="18862183"/>
          <a:ext cx="12194683" cy="3139225"/>
        </a:xfrm>
        <a:prstGeom prst="rect">
          <a:avLst/>
        </a:prstGeom>
      </xdr:spPr>
    </xdr:pic>
    <xdr:clientData/>
  </xdr:twoCellAnchor>
  <xdr:twoCellAnchor>
    <xdr:from>
      <xdr:col>1</xdr:col>
      <xdr:colOff>442712</xdr:colOff>
      <xdr:row>174</xdr:row>
      <xdr:rowOff>214648</xdr:rowOff>
    </xdr:from>
    <xdr:to>
      <xdr:col>6</xdr:col>
      <xdr:colOff>174401</xdr:colOff>
      <xdr:row>174</xdr:row>
      <xdr:rowOff>3850246</xdr:rowOff>
    </xdr:to>
    <xdr:graphicFrame macro="">
      <xdr:nvGraphicFramePr>
        <xdr:cNvPr id="3" name="1 Gráfico">
          <a:extLst>
            <a:ext uri="{FF2B5EF4-FFF2-40B4-BE49-F238E27FC236}">
              <a16:creationId xmlns:a16="http://schemas.microsoft.com/office/drawing/2014/main" id="{F76637D5-1B77-4D07-A732-D84AA7BC4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xdr:col>
      <xdr:colOff>0</xdr:colOff>
      <xdr:row>87</xdr:row>
      <xdr:rowOff>0</xdr:rowOff>
    </xdr:from>
    <xdr:to>
      <xdr:col>3</xdr:col>
      <xdr:colOff>95250</xdr:colOff>
      <xdr:row>87</xdr:row>
      <xdr:rowOff>9525</xdr:rowOff>
    </xdr:to>
    <xdr:pic>
      <xdr:nvPicPr>
        <xdr:cNvPr id="8" name="j_id169:j_id181">
          <a:extLst>
            <a:ext uri="{FF2B5EF4-FFF2-40B4-BE49-F238E27FC236}">
              <a16:creationId xmlns:a16="http://schemas.microsoft.com/office/drawing/2014/main" id="{3A6117B0-27B1-44FE-B62C-69FC6FCAA6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000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79</xdr:row>
      <xdr:rowOff>0</xdr:rowOff>
    </xdr:from>
    <xdr:ext cx="95250" cy="9525"/>
    <xdr:pic>
      <xdr:nvPicPr>
        <xdr:cNvPr id="10" name="j_id169:j_id181">
          <a:extLst>
            <a:ext uri="{FF2B5EF4-FFF2-40B4-BE49-F238E27FC236}">
              <a16:creationId xmlns:a16="http://schemas.microsoft.com/office/drawing/2014/main" id="{4C985382-362E-45DE-B128-05E5F835C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25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C 4to. Trimestre 2023"/>
    </sheetNames>
    <sheetDataSet>
      <sheetData sheetId="0">
        <row r="13">
          <cell r="E13" t="str">
            <v>Presupuestado vigente al 30/09/2023</v>
          </cell>
          <cell r="F13" t="str">
            <v>Obligado 4to. trimestre                      01/10/2023 al 31/12/2023</v>
          </cell>
          <cell r="G13" t="str">
            <v>Saldos al 31/12/2023</v>
          </cell>
        </row>
        <row r="82">
          <cell r="E82">
            <v>24625962959</v>
          </cell>
          <cell r="F82">
            <v>20794999194</v>
          </cell>
          <cell r="G82">
            <v>3830963765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en.gov.py/index.php/transparencia/https-app-powerbi-com-view-r-eyJrIjoiMmJlYjg1YzgtMmQ3Mi00YzVkLWJkOTQtOTE3ZTZkNzVhYTAzIiwidCI6Ijk2ZDUwYjY5LTE5MGQtNDkxYy1hM2U1LWE" TargetMode="External"/><Relationship Id="rId18" Type="http://schemas.openxmlformats.org/officeDocument/2006/relationships/hyperlink" Target="https://www.sfp.gov.py/sfp/" TargetMode="External"/><Relationship Id="rId26" Type="http://schemas.openxmlformats.org/officeDocument/2006/relationships/hyperlink" Target="https://pub-py.theintegrityapp.com/" TargetMode="External"/><Relationship Id="rId21" Type="http://schemas.openxmlformats.org/officeDocument/2006/relationships/hyperlink" Target="https://www.sen.gov.py/application/files/7916/8148/9650/Res.591_23.pdf" TargetMode="External"/><Relationship Id="rId34" Type="http://schemas.openxmlformats.org/officeDocument/2006/relationships/hyperlink" Target="https://www.facebook.com/plugins/post.php?href=https%3A%2F%2Fwww.facebook.com%2FSecretariadeEmergenciaNacionalParaguay%2Fposts%2Fpfbid0t54sMAZDLjXqBLNpxCqMExrLWvizpL4FxPmz5uTJLCDHsDGjnW9tPBymzgZC3nFCl&amp;show_text=true&amp;width=500" TargetMode="External"/><Relationship Id="rId7" Type="http://schemas.openxmlformats.org/officeDocument/2006/relationships/hyperlink" Target="https://drive.sen.gov.py/index.php/s/DyeME2LwLwLksw9" TargetMode="External"/><Relationship Id="rId12" Type="http://schemas.openxmlformats.org/officeDocument/2006/relationships/hyperlink" Target="https://www.sen.gov.py/index.php/transparencia/5189" TargetMode="External"/><Relationship Id="rId17" Type="http://schemas.openxmlformats.org/officeDocument/2006/relationships/hyperlink" Target="https://www.sfp.gov.py/sfp/" TargetMode="External"/><Relationship Id="rId25" Type="http://schemas.openxmlformats.org/officeDocument/2006/relationships/hyperlink" Target="https://www.sen.gov.py/index.php/noticias" TargetMode="External"/><Relationship Id="rId33" Type="http://schemas.openxmlformats.org/officeDocument/2006/relationships/hyperlink" Target="https://www.instagram.com/p/C1aWCNguQMQ/?igsh=MTJ0djE3OHVkbHk0MQ=="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pub-py.theintegrityapp.com/" TargetMode="External"/><Relationship Id="rId20" Type="http://schemas.openxmlformats.org/officeDocument/2006/relationships/hyperlink" Target="https://www.sen.gov.py/index.php/transparencia/5189/detalles/view_express_entity/5" TargetMode="External"/><Relationship Id="rId29" Type="http://schemas.openxmlformats.org/officeDocument/2006/relationships/hyperlink" Target="https://drive.sen.gov.py/index.php/s/FGLXjXtCkfxqwzg" TargetMode="External"/><Relationship Id="rId1" Type="http://schemas.openxmlformats.org/officeDocument/2006/relationships/hyperlink" Target="https://informacionpublica.paraguay.gov.py/portal/"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contrataciones.gov.py/" TargetMode="External"/><Relationship Id="rId24" Type="http://schemas.openxmlformats.org/officeDocument/2006/relationships/hyperlink" Target="http://www.denuncias.gov.py/" TargetMode="External"/><Relationship Id="rId32" Type="http://schemas.openxmlformats.org/officeDocument/2006/relationships/hyperlink" Target="https://www.facebook.com/SecretariadeEmergenciaNacionalParaguay/videos/1737925013395236" TargetMode="External"/><Relationship Id="rId37" Type="http://schemas.openxmlformats.org/officeDocument/2006/relationships/drawing" Target="../drawings/drawing1.xml"/><Relationship Id="rId5" Type="http://schemas.openxmlformats.org/officeDocument/2006/relationships/hyperlink" Target="https://www.sen.gov.py/index.php/transparencia/denuncias" TargetMode="External"/><Relationship Id="rId15" Type="http://schemas.openxmlformats.org/officeDocument/2006/relationships/hyperlink" Target="http://www.denuncias.gov.py/" TargetMode="External"/><Relationship Id="rId23" Type="http://schemas.openxmlformats.org/officeDocument/2006/relationships/hyperlink" Target="http://www.denuncias.gov.py/" TargetMode="External"/><Relationship Id="rId28" Type="http://schemas.openxmlformats.org/officeDocument/2006/relationships/hyperlink" Target="https://drive.sen.gov.py/index.php/s/xFgExRKcCSdogHp" TargetMode="External"/><Relationship Id="rId36" Type="http://schemas.openxmlformats.org/officeDocument/2006/relationships/printerSettings" Target="../printerSettings/printerSettings1.bin"/><Relationship Id="rId10" Type="http://schemas.openxmlformats.org/officeDocument/2006/relationships/hyperlink" Target="https://www.contrataciones.gov.py/" TargetMode="External"/><Relationship Id="rId19" Type="http://schemas.openxmlformats.org/officeDocument/2006/relationships/hyperlink" Target="https://www.sfp.gov.py/sfp/" TargetMode="External"/><Relationship Id="rId31" Type="http://schemas.openxmlformats.org/officeDocument/2006/relationships/hyperlink" Target="https://www.facebook.com/SecretariadeEmergenciaNacionalParaguay/videos/1387746562142705" TargetMode="External"/><Relationship Id="rId4" Type="http://schemas.openxmlformats.org/officeDocument/2006/relationships/hyperlink" Target="https://twitter.com/senparaguay" TargetMode="External"/><Relationship Id="rId9" Type="http://schemas.openxmlformats.org/officeDocument/2006/relationships/hyperlink" Target="https://transparencia.senac.gov.py/portal/historial-cumplimiento" TargetMode="External"/><Relationship Id="rId14" Type="http://schemas.openxmlformats.org/officeDocument/2006/relationships/hyperlink" Target="https://www.sen.gov.py/index.php/transparencia/https-app-powerbi-com-view-r-eyJrIjoiMmJlYjg1YzgtMmQ3Mi00YzVkLWJkOTQtOTE3ZTZkNzVhYTAzIiwidCI6Ijk2ZDUwYjY5LTE5MGQtNDkxYy1hM2U1LWE" TargetMode="External"/><Relationship Id="rId22" Type="http://schemas.openxmlformats.org/officeDocument/2006/relationships/hyperlink" Target="http://www.denuncias.gov.py/" TargetMode="External"/><Relationship Id="rId27" Type="http://schemas.openxmlformats.org/officeDocument/2006/relationships/hyperlink" Target="https://drive.sen.gov.py/index.php/s/F26TNYRLGmqDLWi" TargetMode="External"/><Relationship Id="rId30" Type="http://schemas.openxmlformats.org/officeDocument/2006/relationships/hyperlink" Target="https://drive.sen.gov.py/index.php/s/Hrzwn6y7TpEraxJ" TargetMode="External"/><Relationship Id="rId35" Type="http://schemas.openxmlformats.org/officeDocument/2006/relationships/hyperlink" Target="https://www.instagram.com/p/CzJ4Z3TAxId/" TargetMode="External"/><Relationship Id="rId8" Type="http://schemas.openxmlformats.org/officeDocument/2006/relationships/hyperlink" Target="https://drive.sen.gov.py/index.php/s/DyeME2LwLwLksw9" TargetMode="External"/><Relationship Id="rId3" Type="http://schemas.openxmlformats.org/officeDocument/2006/relationships/hyperlink" Target="https://twitter.com/senparagu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6"/>
  <sheetViews>
    <sheetView tabSelected="1" topLeftCell="A64" zoomScale="71" zoomScaleNormal="71" workbookViewId="0">
      <selection activeCell="C69" sqref="C69:D69"/>
    </sheetView>
  </sheetViews>
  <sheetFormatPr baseColWidth="10" defaultColWidth="9.140625" defaultRowHeight="15"/>
  <cols>
    <col min="1" max="1" width="16" customWidth="1"/>
    <col min="2" max="2" width="41.425781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1" spans="1:8">
      <c r="A1" t="s">
        <v>175</v>
      </c>
    </row>
    <row r="4" spans="1:8" ht="23.25">
      <c r="A4" s="308"/>
      <c r="B4" s="308"/>
      <c r="C4" s="308"/>
      <c r="D4" s="308"/>
      <c r="E4" s="308"/>
      <c r="F4" s="308"/>
      <c r="G4" s="308"/>
      <c r="H4" s="9"/>
    </row>
    <row r="5" spans="1:8" ht="19.5">
      <c r="A5" s="308"/>
      <c r="B5" s="308"/>
      <c r="C5" s="308"/>
      <c r="D5" s="308"/>
      <c r="E5" s="308"/>
      <c r="F5" s="308"/>
      <c r="G5" s="308"/>
      <c r="H5" s="10"/>
    </row>
    <row r="6" spans="1:8" ht="18.75">
      <c r="A6" s="309" t="s">
        <v>0</v>
      </c>
      <c r="B6" s="310"/>
      <c r="C6" s="310"/>
      <c r="D6" s="310"/>
      <c r="E6" s="310"/>
      <c r="F6" s="310"/>
      <c r="G6" s="311"/>
      <c r="H6" s="2"/>
    </row>
    <row r="7" spans="1:8" ht="18.75">
      <c r="A7" s="13" t="s">
        <v>1</v>
      </c>
      <c r="B7" s="14" t="s">
        <v>72</v>
      </c>
      <c r="C7" s="15"/>
      <c r="D7" s="15"/>
      <c r="E7" s="15"/>
      <c r="F7" s="15"/>
      <c r="G7" s="16"/>
      <c r="H7" s="2"/>
    </row>
    <row r="8" spans="1:8" ht="18.75">
      <c r="A8" s="17" t="s">
        <v>181</v>
      </c>
      <c r="B8" s="18"/>
      <c r="C8" s="19"/>
      <c r="D8" s="19"/>
      <c r="E8" s="19"/>
      <c r="F8" s="19"/>
      <c r="G8" s="20"/>
      <c r="H8" s="2"/>
    </row>
    <row r="9" spans="1:8" ht="18.75">
      <c r="A9" s="309" t="s">
        <v>2</v>
      </c>
      <c r="B9" s="310"/>
      <c r="C9" s="310"/>
      <c r="D9" s="310"/>
      <c r="E9" s="310"/>
      <c r="F9" s="310"/>
      <c r="G9" s="311"/>
      <c r="H9" s="2"/>
    </row>
    <row r="10" spans="1:8" ht="53.25" customHeight="1">
      <c r="A10" s="317" t="s">
        <v>156</v>
      </c>
      <c r="B10" s="317"/>
      <c r="C10" s="317"/>
      <c r="D10" s="317"/>
      <c r="E10" s="317"/>
      <c r="F10" s="317"/>
      <c r="G10" s="317"/>
      <c r="H10" s="2"/>
    </row>
    <row r="11" spans="1:8" ht="15" customHeight="1">
      <c r="A11" s="39"/>
      <c r="B11" s="2"/>
      <c r="C11" s="2"/>
      <c r="D11" s="2"/>
      <c r="E11" s="2"/>
      <c r="F11" s="2"/>
      <c r="G11" s="40"/>
      <c r="H11" s="2"/>
    </row>
    <row r="12" spans="1:8" ht="18.75">
      <c r="A12" s="221" t="s">
        <v>3</v>
      </c>
      <c r="B12" s="222"/>
      <c r="C12" s="222"/>
      <c r="D12" s="222"/>
      <c r="E12" s="222"/>
      <c r="F12" s="222"/>
      <c r="G12" s="223"/>
      <c r="H12" s="2"/>
    </row>
    <row r="13" spans="1:8" ht="72" customHeight="1">
      <c r="A13" s="318" t="s">
        <v>157</v>
      </c>
      <c r="B13" s="319"/>
      <c r="C13" s="319"/>
      <c r="D13" s="319"/>
      <c r="E13" s="319"/>
      <c r="F13" s="319"/>
      <c r="G13" s="320"/>
      <c r="H13" s="2"/>
    </row>
    <row r="14" spans="1:8" s="1" customFormat="1" ht="15.75">
      <c r="A14" s="124"/>
      <c r="B14" s="125"/>
      <c r="C14" s="125"/>
      <c r="D14" s="125"/>
      <c r="E14" s="125"/>
      <c r="F14" s="125"/>
      <c r="G14" s="126"/>
      <c r="H14" s="3"/>
    </row>
    <row r="15" spans="1:8" s="1" customFormat="1" ht="33" customHeight="1">
      <c r="A15" s="312" t="s">
        <v>109</v>
      </c>
      <c r="B15" s="313"/>
      <c r="C15" s="313"/>
      <c r="D15" s="313"/>
      <c r="E15" s="313"/>
      <c r="F15" s="313"/>
      <c r="G15" s="314"/>
      <c r="H15" s="3"/>
    </row>
    <row r="16" spans="1:8" s="1" customFormat="1" ht="15" customHeight="1">
      <c r="A16" s="41"/>
      <c r="B16" s="42"/>
      <c r="C16" s="42"/>
      <c r="D16" s="42"/>
      <c r="E16" s="42"/>
      <c r="F16" s="42"/>
      <c r="G16" s="42"/>
      <c r="H16" s="3"/>
    </row>
    <row r="17" spans="1:8" ht="20.25" customHeight="1">
      <c r="A17" s="73" t="s">
        <v>4</v>
      </c>
      <c r="B17" s="315" t="s">
        <v>5</v>
      </c>
      <c r="C17" s="315"/>
      <c r="D17" s="316" t="s">
        <v>6</v>
      </c>
      <c r="E17" s="316"/>
      <c r="F17" s="316" t="s">
        <v>7</v>
      </c>
      <c r="G17" s="316"/>
      <c r="H17" s="2"/>
    </row>
    <row r="18" spans="1:8" ht="15.75">
      <c r="A18" s="43">
        <v>1</v>
      </c>
      <c r="B18" s="247" t="s">
        <v>73</v>
      </c>
      <c r="C18" s="247"/>
      <c r="D18" s="248" t="s">
        <v>324</v>
      </c>
      <c r="E18" s="248"/>
      <c r="F18" s="249" t="s">
        <v>74</v>
      </c>
      <c r="G18" s="250"/>
      <c r="H18" s="2"/>
    </row>
    <row r="19" spans="1:8" ht="15.75">
      <c r="A19" s="21">
        <v>2</v>
      </c>
      <c r="B19" s="251" t="s">
        <v>75</v>
      </c>
      <c r="C19" s="251"/>
      <c r="D19" s="200" t="s">
        <v>158</v>
      </c>
      <c r="E19" s="200"/>
      <c r="F19" s="195" t="s">
        <v>159</v>
      </c>
      <c r="G19" s="196"/>
      <c r="H19" s="2"/>
    </row>
    <row r="20" spans="1:8" ht="15.75" customHeight="1">
      <c r="A20" s="21">
        <v>3</v>
      </c>
      <c r="B20" s="251" t="s">
        <v>76</v>
      </c>
      <c r="C20" s="251"/>
      <c r="D20" s="200" t="s">
        <v>160</v>
      </c>
      <c r="E20" s="200"/>
      <c r="F20" s="195" t="s">
        <v>106</v>
      </c>
      <c r="G20" s="196"/>
      <c r="H20" s="2"/>
    </row>
    <row r="21" spans="1:8" ht="15.75" customHeight="1">
      <c r="A21" s="21">
        <v>4</v>
      </c>
      <c r="B21" s="251" t="s">
        <v>77</v>
      </c>
      <c r="C21" s="251"/>
      <c r="D21" s="200" t="s">
        <v>325</v>
      </c>
      <c r="E21" s="200"/>
      <c r="F21" s="195" t="s">
        <v>106</v>
      </c>
      <c r="G21" s="196"/>
      <c r="H21" s="2"/>
    </row>
    <row r="22" spans="1:8" ht="15.75" customHeight="1">
      <c r="A22" s="21">
        <v>5</v>
      </c>
      <c r="B22" s="251" t="s">
        <v>78</v>
      </c>
      <c r="C22" s="251"/>
      <c r="D22" s="200" t="s">
        <v>107</v>
      </c>
      <c r="E22" s="200"/>
      <c r="F22" s="195" t="s">
        <v>81</v>
      </c>
      <c r="G22" s="196"/>
      <c r="H22" s="2"/>
    </row>
    <row r="23" spans="1:8" ht="15.75">
      <c r="A23" s="21">
        <v>6</v>
      </c>
      <c r="B23" s="251" t="s">
        <v>79</v>
      </c>
      <c r="C23" s="251"/>
      <c r="D23" s="200" t="s">
        <v>80</v>
      </c>
      <c r="E23" s="200"/>
      <c r="F23" s="195" t="s">
        <v>81</v>
      </c>
      <c r="G23" s="196"/>
      <c r="H23" s="2"/>
    </row>
    <row r="24" spans="1:8" ht="16.5" customHeight="1">
      <c r="A24" s="21">
        <v>7</v>
      </c>
      <c r="B24" s="251" t="s">
        <v>82</v>
      </c>
      <c r="C24" s="251"/>
      <c r="D24" s="200" t="s">
        <v>179</v>
      </c>
      <c r="E24" s="200"/>
      <c r="F24" s="195" t="s">
        <v>180</v>
      </c>
      <c r="G24" s="196"/>
      <c r="H24" s="2"/>
    </row>
    <row r="25" spans="1:8" ht="15.75" customHeight="1">
      <c r="A25" s="261" t="s">
        <v>144</v>
      </c>
      <c r="B25" s="261"/>
      <c r="C25" s="261"/>
      <c r="D25" s="261"/>
      <c r="E25" s="189">
        <v>7</v>
      </c>
      <c r="F25" s="189"/>
      <c r="G25" s="189"/>
      <c r="H25" s="2"/>
    </row>
    <row r="26" spans="1:8" s="8" customFormat="1" ht="15.75">
      <c r="A26" s="262" t="s">
        <v>145</v>
      </c>
      <c r="B26" s="262"/>
      <c r="C26" s="262"/>
      <c r="D26" s="262"/>
      <c r="E26" s="189">
        <v>3</v>
      </c>
      <c r="F26" s="189"/>
      <c r="G26" s="189"/>
      <c r="H26" s="7"/>
    </row>
    <row r="27" spans="1:8" s="8" customFormat="1" ht="15.75">
      <c r="A27" s="262" t="s">
        <v>146</v>
      </c>
      <c r="B27" s="262"/>
      <c r="C27" s="262"/>
      <c r="D27" s="262"/>
      <c r="E27" s="189">
        <v>4</v>
      </c>
      <c r="F27" s="189"/>
      <c r="G27" s="189"/>
      <c r="H27" s="7"/>
    </row>
    <row r="28" spans="1:8" s="8" customFormat="1" ht="15.75">
      <c r="A28" s="262" t="s">
        <v>147</v>
      </c>
      <c r="B28" s="262"/>
      <c r="C28" s="262"/>
      <c r="D28" s="262"/>
      <c r="E28" s="189">
        <v>7</v>
      </c>
      <c r="F28" s="189"/>
      <c r="G28" s="189"/>
      <c r="H28" s="7"/>
    </row>
    <row r="29" spans="1:8" s="8" customFormat="1" ht="15.75">
      <c r="A29" s="7"/>
      <c r="B29" s="7"/>
      <c r="C29" s="7"/>
      <c r="D29" s="7"/>
      <c r="E29" s="7"/>
      <c r="F29" s="7"/>
      <c r="G29" s="7"/>
      <c r="H29" s="7"/>
    </row>
    <row r="30" spans="1:8" s="8" customFormat="1" ht="15.75">
      <c r="A30" s="7"/>
      <c r="B30" s="7"/>
      <c r="C30" s="7"/>
      <c r="D30" s="7"/>
      <c r="E30" s="7"/>
      <c r="F30" s="7"/>
      <c r="G30" s="7"/>
      <c r="H30" s="7"/>
    </row>
    <row r="31" spans="1:8" s="8" customFormat="1" ht="15.75">
      <c r="A31" s="7"/>
      <c r="B31" s="7"/>
      <c r="C31" s="7"/>
      <c r="D31" s="7"/>
      <c r="E31" s="7"/>
      <c r="F31" s="7"/>
      <c r="G31" s="7"/>
      <c r="H31" s="7"/>
    </row>
    <row r="32" spans="1:8" s="8" customFormat="1" ht="15.75">
      <c r="A32" s="7"/>
      <c r="B32" s="7"/>
      <c r="C32" s="7"/>
      <c r="D32" s="7"/>
      <c r="E32" s="7"/>
      <c r="F32" s="7"/>
      <c r="G32" s="7"/>
      <c r="H32" s="7"/>
    </row>
    <row r="33" spans="1:9" ht="18.75">
      <c r="A33" s="221" t="s">
        <v>111</v>
      </c>
      <c r="B33" s="222"/>
      <c r="C33" s="222"/>
      <c r="D33" s="222"/>
      <c r="E33" s="222"/>
      <c r="F33" s="222"/>
      <c r="G33" s="223"/>
      <c r="H33" s="2"/>
    </row>
    <row r="34" spans="1:9" ht="17.25">
      <c r="A34" s="244" t="s">
        <v>112</v>
      </c>
      <c r="B34" s="245"/>
      <c r="C34" s="245"/>
      <c r="D34" s="245"/>
      <c r="E34" s="245"/>
      <c r="F34" s="245"/>
      <c r="G34" s="246"/>
      <c r="H34" s="2"/>
    </row>
    <row r="35" spans="1:9" ht="27.75" customHeight="1">
      <c r="A35" s="171" t="s">
        <v>154</v>
      </c>
      <c r="B35" s="270"/>
      <c r="C35" s="270"/>
      <c r="D35" s="270"/>
      <c r="E35" s="270"/>
      <c r="F35" s="270"/>
      <c r="G35" s="271"/>
      <c r="H35" s="2"/>
    </row>
    <row r="36" spans="1:9" ht="15.75" customHeight="1">
      <c r="A36" s="272" t="s">
        <v>113</v>
      </c>
      <c r="B36" s="273"/>
      <c r="C36" s="273"/>
      <c r="D36" s="273"/>
      <c r="E36" s="273"/>
      <c r="F36" s="273"/>
      <c r="G36" s="274"/>
      <c r="H36" s="2"/>
    </row>
    <row r="37" spans="1:9" ht="30.75" customHeight="1">
      <c r="A37" s="171" t="s">
        <v>108</v>
      </c>
      <c r="B37" s="275"/>
      <c r="C37" s="275"/>
      <c r="D37" s="275"/>
      <c r="E37" s="275"/>
      <c r="F37" s="275"/>
      <c r="G37" s="172"/>
      <c r="H37" s="2"/>
    </row>
    <row r="38" spans="1:9" ht="27.75" customHeight="1">
      <c r="A38" s="72" t="s">
        <v>8</v>
      </c>
      <c r="B38" s="227" t="s">
        <v>63</v>
      </c>
      <c r="C38" s="228"/>
      <c r="D38" s="72" t="s">
        <v>9</v>
      </c>
      <c r="E38" s="227" t="s">
        <v>10</v>
      </c>
      <c r="F38" s="228"/>
      <c r="G38" s="70" t="s">
        <v>11</v>
      </c>
      <c r="H38" s="2"/>
    </row>
    <row r="39" spans="1:9" ht="177" customHeight="1">
      <c r="A39" s="141" t="s">
        <v>12</v>
      </c>
      <c r="B39" s="230" t="s">
        <v>83</v>
      </c>
      <c r="C39" s="230"/>
      <c r="D39" s="142" t="s">
        <v>148</v>
      </c>
      <c r="E39" s="297" t="s">
        <v>149</v>
      </c>
      <c r="F39" s="297"/>
      <c r="G39" s="143" t="s">
        <v>155</v>
      </c>
      <c r="H39" s="2"/>
    </row>
    <row r="40" spans="1:9" ht="37.5" customHeight="1">
      <c r="A40" s="285" t="s">
        <v>13</v>
      </c>
      <c r="B40" s="279" t="s">
        <v>84</v>
      </c>
      <c r="C40" s="280"/>
      <c r="D40" s="276" t="s">
        <v>150</v>
      </c>
      <c r="E40" s="288" t="s">
        <v>85</v>
      </c>
      <c r="F40" s="289"/>
      <c r="G40" s="294" t="s">
        <v>151</v>
      </c>
      <c r="H40" s="2"/>
    </row>
    <row r="41" spans="1:9" ht="15.75">
      <c r="A41" s="286"/>
      <c r="B41" s="281"/>
      <c r="C41" s="282"/>
      <c r="D41" s="277"/>
      <c r="E41" s="290"/>
      <c r="F41" s="291"/>
      <c r="G41" s="295"/>
      <c r="H41" s="2"/>
    </row>
    <row r="42" spans="1:9" ht="15.75">
      <c r="A42" s="286"/>
      <c r="B42" s="281"/>
      <c r="C42" s="282"/>
      <c r="D42" s="277"/>
      <c r="E42" s="290"/>
      <c r="F42" s="291"/>
      <c r="G42" s="295"/>
      <c r="H42" s="2"/>
    </row>
    <row r="43" spans="1:9" ht="57.75" customHeight="1">
      <c r="A43" s="287"/>
      <c r="B43" s="283"/>
      <c r="C43" s="284"/>
      <c r="D43" s="278"/>
      <c r="E43" s="292"/>
      <c r="F43" s="293"/>
      <c r="G43" s="296"/>
      <c r="H43" s="2"/>
      <c r="I43" s="38"/>
    </row>
    <row r="44" spans="1:9" ht="31.5" customHeight="1">
      <c r="A44" s="229" t="s">
        <v>152</v>
      </c>
      <c r="B44" s="229"/>
      <c r="C44" s="229"/>
      <c r="D44" s="229"/>
      <c r="E44" s="229"/>
      <c r="F44" s="229"/>
      <c r="G44" s="229"/>
      <c r="H44" s="2"/>
    </row>
    <row r="45" spans="1:9" s="8" customFormat="1" ht="15.75">
      <c r="A45" s="7"/>
      <c r="B45" s="7"/>
      <c r="C45" s="7"/>
      <c r="D45" s="7"/>
      <c r="E45" s="7"/>
      <c r="F45" s="7"/>
      <c r="G45" s="7"/>
      <c r="H45" s="7"/>
    </row>
    <row r="46" spans="1:9" s="8" customFormat="1" ht="15.75">
      <c r="A46" s="7"/>
      <c r="B46" s="7"/>
      <c r="C46" s="7"/>
      <c r="D46" s="7"/>
      <c r="E46" s="7"/>
      <c r="F46" s="7"/>
      <c r="G46" s="7"/>
      <c r="H46" s="7"/>
    </row>
    <row r="47" spans="1:9" s="8" customFormat="1" ht="15.75">
      <c r="A47" s="7"/>
      <c r="B47" s="7"/>
      <c r="C47" s="7"/>
      <c r="D47" s="7"/>
      <c r="E47" s="7"/>
      <c r="F47" s="7"/>
      <c r="G47" s="7"/>
      <c r="H47" s="7"/>
    </row>
    <row r="48" spans="1:9" s="8" customFormat="1" ht="15.75">
      <c r="A48" s="7"/>
      <c r="B48" s="7"/>
      <c r="C48" s="7"/>
      <c r="D48" s="7"/>
      <c r="E48" s="7"/>
      <c r="F48" s="7"/>
      <c r="G48" s="7"/>
      <c r="H48" s="7"/>
    </row>
    <row r="49" spans="1:8" s="8" customFormat="1" ht="15.75">
      <c r="A49" s="7"/>
      <c r="B49" s="7"/>
      <c r="C49" s="7"/>
      <c r="D49" s="7"/>
      <c r="E49" s="7"/>
      <c r="F49" s="7"/>
      <c r="G49" s="7"/>
      <c r="H49" s="7"/>
    </row>
    <row r="50" spans="1:8" ht="18.75">
      <c r="A50" s="221" t="s">
        <v>114</v>
      </c>
      <c r="B50" s="222"/>
      <c r="C50" s="222"/>
      <c r="D50" s="222"/>
      <c r="E50" s="222"/>
      <c r="F50" s="222"/>
      <c r="G50" s="223"/>
      <c r="H50" s="2"/>
    </row>
    <row r="51" spans="1:8" ht="17.25">
      <c r="A51" s="224" t="s">
        <v>115</v>
      </c>
      <c r="B51" s="225"/>
      <c r="C51" s="225"/>
      <c r="D51" s="225"/>
      <c r="E51" s="225"/>
      <c r="F51" s="225"/>
      <c r="G51" s="226"/>
      <c r="H51" s="2"/>
    </row>
    <row r="52" spans="1:8" ht="15.75">
      <c r="A52" s="28" t="s">
        <v>14</v>
      </c>
      <c r="B52" s="231" t="s">
        <v>60</v>
      </c>
      <c r="C52" s="232"/>
      <c r="D52" s="233"/>
      <c r="E52" s="234" t="s">
        <v>65</v>
      </c>
      <c r="F52" s="234"/>
      <c r="G52" s="234"/>
      <c r="H52" s="2"/>
    </row>
    <row r="53" spans="1:8" ht="26.25" customHeight="1">
      <c r="A53" s="22" t="s">
        <v>182</v>
      </c>
      <c r="B53" s="218" t="s">
        <v>326</v>
      </c>
      <c r="C53" s="219"/>
      <c r="D53" s="220"/>
      <c r="E53" s="215" t="s">
        <v>178</v>
      </c>
      <c r="F53" s="216"/>
      <c r="G53" s="217"/>
      <c r="H53" s="2"/>
    </row>
    <row r="54" spans="1:8" ht="24.95" customHeight="1">
      <c r="A54" s="22" t="s">
        <v>183</v>
      </c>
      <c r="B54" s="218" t="s">
        <v>326</v>
      </c>
      <c r="C54" s="219"/>
      <c r="D54" s="220"/>
      <c r="E54" s="215" t="s">
        <v>178</v>
      </c>
      <c r="F54" s="216"/>
      <c r="G54" s="217"/>
      <c r="H54" s="2"/>
    </row>
    <row r="55" spans="1:8" ht="24.95" customHeight="1">
      <c r="A55" s="22" t="s">
        <v>184</v>
      </c>
      <c r="B55" s="218" t="s">
        <v>327</v>
      </c>
      <c r="C55" s="219"/>
      <c r="D55" s="220"/>
      <c r="E55" s="215" t="s">
        <v>178</v>
      </c>
      <c r="F55" s="216"/>
      <c r="G55" s="217"/>
      <c r="H55" s="2"/>
    </row>
    <row r="56" spans="1:8" ht="33.75" customHeight="1">
      <c r="A56" s="201" t="s">
        <v>71</v>
      </c>
      <c r="B56" s="200"/>
      <c r="C56" s="200"/>
      <c r="D56" s="200"/>
      <c r="E56" s="200"/>
      <c r="F56" s="200"/>
      <c r="G56" s="200"/>
      <c r="H56" s="2"/>
    </row>
    <row r="57" spans="1:8" s="8" customFormat="1" ht="15.75">
      <c r="A57" s="12"/>
      <c r="B57" s="6"/>
      <c r="C57" s="6"/>
      <c r="D57" s="6"/>
      <c r="E57" s="6"/>
      <c r="F57" s="6"/>
      <c r="G57" s="6"/>
      <c r="H57" s="7"/>
    </row>
    <row r="58" spans="1:8" ht="17.25">
      <c r="A58" s="244" t="s">
        <v>116</v>
      </c>
      <c r="B58" s="245"/>
      <c r="C58" s="245"/>
      <c r="D58" s="245"/>
      <c r="E58" s="245"/>
      <c r="F58" s="245"/>
      <c r="G58" s="246"/>
      <c r="H58" s="2"/>
    </row>
    <row r="59" spans="1:8" ht="15.75">
      <c r="A59" s="23" t="s">
        <v>14</v>
      </c>
      <c r="B59" s="234" t="s">
        <v>15</v>
      </c>
      <c r="C59" s="234"/>
      <c r="D59" s="234"/>
      <c r="E59" s="200" t="s">
        <v>64</v>
      </c>
      <c r="F59" s="200"/>
      <c r="G59" s="200"/>
      <c r="H59" s="2"/>
    </row>
    <row r="60" spans="1:8" ht="24.95" customHeight="1">
      <c r="A60" s="22" t="s">
        <v>182</v>
      </c>
      <c r="B60" s="298">
        <v>1</v>
      </c>
      <c r="C60" s="234"/>
      <c r="D60" s="234"/>
      <c r="E60" s="252" t="s">
        <v>110</v>
      </c>
      <c r="F60" s="253"/>
      <c r="G60" s="253"/>
      <c r="H60" s="2"/>
    </row>
    <row r="61" spans="1:8" ht="24.95" customHeight="1">
      <c r="A61" s="22" t="s">
        <v>183</v>
      </c>
      <c r="B61" s="298">
        <v>1</v>
      </c>
      <c r="C61" s="234"/>
      <c r="D61" s="234"/>
      <c r="E61" s="253"/>
      <c r="F61" s="253"/>
      <c r="G61" s="253"/>
      <c r="H61" s="2"/>
    </row>
    <row r="62" spans="1:8" ht="24.95" customHeight="1">
      <c r="A62" s="22" t="s">
        <v>184</v>
      </c>
      <c r="B62" s="298" t="s">
        <v>327</v>
      </c>
      <c r="C62" s="234"/>
      <c r="D62" s="234"/>
      <c r="E62" s="253"/>
      <c r="F62" s="253"/>
      <c r="G62" s="253"/>
      <c r="H62" s="2"/>
    </row>
    <row r="63" spans="1:8" ht="278.25" customHeight="1">
      <c r="A63" s="254" t="s">
        <v>185</v>
      </c>
      <c r="B63" s="255"/>
      <c r="C63" s="255"/>
      <c r="D63" s="255"/>
      <c r="E63" s="255"/>
      <c r="F63" s="255"/>
      <c r="G63" s="256"/>
      <c r="H63" s="2"/>
    </row>
    <row r="64" spans="1:8" ht="9.75" customHeight="1">
      <c r="A64" s="2"/>
      <c r="B64" s="2"/>
      <c r="C64" s="2"/>
      <c r="D64" s="2"/>
      <c r="E64" s="2"/>
      <c r="F64" s="2"/>
      <c r="G64" s="2"/>
      <c r="H64" s="2"/>
    </row>
    <row r="65" spans="1:8" ht="27" customHeight="1">
      <c r="A65" s="305" t="s">
        <v>117</v>
      </c>
      <c r="B65" s="306"/>
      <c r="C65" s="306"/>
      <c r="D65" s="306"/>
      <c r="E65" s="306"/>
      <c r="F65" s="306"/>
      <c r="G65" s="307"/>
      <c r="H65" s="2"/>
    </row>
    <row r="66" spans="1:8" ht="15.75">
      <c r="A66" s="24" t="s">
        <v>14</v>
      </c>
      <c r="B66" s="27" t="s">
        <v>16</v>
      </c>
      <c r="C66" s="200" t="s">
        <v>17</v>
      </c>
      <c r="D66" s="200"/>
      <c r="E66" s="200" t="s">
        <v>18</v>
      </c>
      <c r="F66" s="200"/>
      <c r="G66" s="27" t="s">
        <v>66</v>
      </c>
      <c r="H66" s="2"/>
    </row>
    <row r="67" spans="1:8" ht="15.75" customHeight="1">
      <c r="A67" s="110" t="s">
        <v>186</v>
      </c>
      <c r="B67" s="27">
        <v>9</v>
      </c>
      <c r="C67" s="299">
        <v>9</v>
      </c>
      <c r="D67" s="300"/>
      <c r="E67" s="260" t="s">
        <v>328</v>
      </c>
      <c r="F67" s="200"/>
      <c r="G67" s="257" t="s">
        <v>86</v>
      </c>
      <c r="H67" s="2"/>
    </row>
    <row r="68" spans="1:8" ht="15.75">
      <c r="A68" s="25" t="s">
        <v>187</v>
      </c>
      <c r="B68" s="27">
        <v>0</v>
      </c>
      <c r="C68" s="235">
        <v>0</v>
      </c>
      <c r="D68" s="237"/>
      <c r="E68" s="260" t="s">
        <v>328</v>
      </c>
      <c r="F68" s="200"/>
      <c r="G68" s="258"/>
      <c r="H68" s="2"/>
    </row>
    <row r="69" spans="1:8" ht="15.75">
      <c r="A69" s="25" t="s">
        <v>188</v>
      </c>
      <c r="B69" s="27">
        <v>0</v>
      </c>
      <c r="C69" s="235">
        <v>0</v>
      </c>
      <c r="D69" s="237"/>
      <c r="E69" s="260" t="s">
        <v>328</v>
      </c>
      <c r="F69" s="200"/>
      <c r="G69" s="258"/>
      <c r="H69" s="2"/>
    </row>
    <row r="70" spans="1:8" ht="15.75">
      <c r="A70" s="24"/>
      <c r="B70" s="27"/>
      <c r="C70" s="235"/>
      <c r="D70" s="237"/>
      <c r="E70" s="260"/>
      <c r="F70" s="200"/>
      <c r="G70" s="259"/>
      <c r="H70" s="2"/>
    </row>
    <row r="71" spans="1:8" ht="16.5" customHeight="1">
      <c r="A71" s="201" t="s">
        <v>71</v>
      </c>
      <c r="B71" s="200"/>
      <c r="C71" s="200"/>
      <c r="D71" s="200"/>
      <c r="E71" s="200"/>
      <c r="F71" s="200"/>
      <c r="G71" s="200"/>
      <c r="H71" s="2"/>
    </row>
    <row r="72" spans="1:8" s="8" customFormat="1" ht="11.25" customHeight="1">
      <c r="A72" s="6"/>
      <c r="B72" s="6"/>
      <c r="C72" s="6"/>
      <c r="D72" s="6"/>
      <c r="E72" s="6"/>
      <c r="F72" s="6"/>
      <c r="G72" s="7"/>
      <c r="H72" s="7"/>
    </row>
    <row r="73" spans="1:8" ht="17.25">
      <c r="A73" s="301" t="s">
        <v>118</v>
      </c>
      <c r="B73" s="302"/>
      <c r="C73" s="302"/>
      <c r="D73" s="302"/>
      <c r="E73" s="302"/>
      <c r="F73" s="302"/>
      <c r="G73" s="303"/>
      <c r="H73" s="2"/>
    </row>
    <row r="74" spans="1:8" ht="31.5">
      <c r="A74" s="107" t="s">
        <v>20</v>
      </c>
      <c r="B74" s="107" t="s">
        <v>21</v>
      </c>
      <c r="C74" s="107" t="s">
        <v>22</v>
      </c>
      <c r="D74" s="107" t="s">
        <v>23</v>
      </c>
      <c r="E74" s="108" t="s">
        <v>24</v>
      </c>
      <c r="F74" s="107" t="s">
        <v>26</v>
      </c>
      <c r="G74" s="108" t="s">
        <v>27</v>
      </c>
    </row>
    <row r="75" spans="1:8" ht="120" customHeight="1">
      <c r="A75" s="140" t="s">
        <v>268</v>
      </c>
      <c r="B75" s="140" t="s">
        <v>269</v>
      </c>
      <c r="C75" s="140" t="s">
        <v>270</v>
      </c>
      <c r="D75" s="140" t="s">
        <v>271</v>
      </c>
      <c r="E75" s="123">
        <v>1</v>
      </c>
      <c r="F75" s="140" t="s">
        <v>271</v>
      </c>
      <c r="G75" s="140" t="s">
        <v>272</v>
      </c>
    </row>
    <row r="76" spans="1:8" ht="51" customHeight="1">
      <c r="A76" s="265" t="s">
        <v>273</v>
      </c>
      <c r="B76" s="266"/>
      <c r="C76" s="266"/>
      <c r="D76" s="266"/>
      <c r="E76" s="266"/>
      <c r="F76" s="266"/>
      <c r="G76" s="266"/>
      <c r="H76" s="2"/>
    </row>
    <row r="77" spans="1:8" s="8" customFormat="1" ht="15.75">
      <c r="A77" s="6"/>
      <c r="B77" s="6"/>
      <c r="C77" s="6"/>
      <c r="D77" s="6"/>
      <c r="E77" s="6"/>
      <c r="F77" s="6"/>
      <c r="G77" s="6"/>
      <c r="H77" s="7"/>
    </row>
    <row r="78" spans="1:8" ht="17.25">
      <c r="A78" s="304" t="s">
        <v>119</v>
      </c>
      <c r="B78" s="304"/>
      <c r="C78" s="304"/>
      <c r="D78" s="304"/>
      <c r="E78" s="304"/>
      <c r="F78" s="304"/>
      <c r="G78" s="304"/>
      <c r="H78" s="2"/>
    </row>
    <row r="79" spans="1:8" ht="45" customHeight="1">
      <c r="A79" s="107" t="s">
        <v>28</v>
      </c>
      <c r="B79" s="107" t="s">
        <v>29</v>
      </c>
      <c r="C79" s="109" t="s">
        <v>68</v>
      </c>
      <c r="D79" s="107" t="s">
        <v>30</v>
      </c>
      <c r="E79" s="107" t="s">
        <v>31</v>
      </c>
      <c r="F79" s="108" t="s">
        <v>32</v>
      </c>
      <c r="G79" s="107" t="s">
        <v>33</v>
      </c>
      <c r="H79" s="2"/>
    </row>
    <row r="80" spans="1:8" ht="45" customHeight="1">
      <c r="A80" s="106">
        <v>433509</v>
      </c>
      <c r="B80" s="117" t="s">
        <v>274</v>
      </c>
      <c r="C80" s="46" t="s">
        <v>290</v>
      </c>
      <c r="D80" s="144">
        <v>400000000</v>
      </c>
      <c r="E80" s="117" t="s">
        <v>295</v>
      </c>
      <c r="F80" s="148" t="s">
        <v>300</v>
      </c>
      <c r="G80" s="263" t="s">
        <v>153</v>
      </c>
      <c r="H80" s="2"/>
    </row>
    <row r="81" spans="1:8" ht="45" customHeight="1">
      <c r="A81" s="106">
        <v>454543</v>
      </c>
      <c r="B81" s="117" t="s">
        <v>275</v>
      </c>
      <c r="C81" s="145">
        <v>45205</v>
      </c>
      <c r="D81" s="144">
        <v>140000000</v>
      </c>
      <c r="E81" s="117" t="s">
        <v>296</v>
      </c>
      <c r="F81" s="148" t="s">
        <v>301</v>
      </c>
      <c r="G81" s="264"/>
      <c r="H81" s="2"/>
    </row>
    <row r="82" spans="1:8" ht="45" customHeight="1">
      <c r="A82" s="106">
        <v>424539</v>
      </c>
      <c r="B82" s="117" t="s">
        <v>276</v>
      </c>
      <c r="C82" s="145">
        <v>45205</v>
      </c>
      <c r="D82" s="144">
        <v>20000000</v>
      </c>
      <c r="E82" s="117" t="s">
        <v>297</v>
      </c>
      <c r="F82" s="149" t="s">
        <v>302</v>
      </c>
      <c r="G82" s="264"/>
      <c r="H82" s="2"/>
    </row>
    <row r="83" spans="1:8" ht="45" customHeight="1">
      <c r="A83" s="104">
        <v>430818</v>
      </c>
      <c r="B83" s="117" t="s">
        <v>277</v>
      </c>
      <c r="C83" s="145" t="s">
        <v>291</v>
      </c>
      <c r="D83" s="144">
        <v>75724318</v>
      </c>
      <c r="E83" s="117" t="s">
        <v>298</v>
      </c>
      <c r="F83" s="148" t="s">
        <v>303</v>
      </c>
      <c r="G83" s="264"/>
      <c r="H83" s="2"/>
    </row>
    <row r="84" spans="1:8" ht="45" customHeight="1">
      <c r="A84" s="104">
        <v>434621</v>
      </c>
      <c r="B84" s="117" t="s">
        <v>278</v>
      </c>
      <c r="C84" s="46" t="s">
        <v>292</v>
      </c>
      <c r="D84" s="144">
        <v>107619500</v>
      </c>
      <c r="E84" s="117" t="s">
        <v>297</v>
      </c>
      <c r="F84" s="148" t="s">
        <v>304</v>
      </c>
      <c r="G84" s="264"/>
      <c r="H84" s="2"/>
    </row>
    <row r="85" spans="1:8" ht="45" customHeight="1">
      <c r="A85" s="104">
        <v>435730</v>
      </c>
      <c r="B85" s="117" t="s">
        <v>279</v>
      </c>
      <c r="C85" s="145">
        <v>45212</v>
      </c>
      <c r="D85" s="144">
        <v>150000000</v>
      </c>
      <c r="E85" s="117" t="s">
        <v>297</v>
      </c>
      <c r="F85" s="148" t="s">
        <v>304</v>
      </c>
      <c r="G85" s="264"/>
      <c r="H85" s="2"/>
    </row>
    <row r="86" spans="1:8" ht="45" customHeight="1">
      <c r="A86" s="104">
        <v>435508</v>
      </c>
      <c r="B86" s="117" t="s">
        <v>280</v>
      </c>
      <c r="C86" s="145">
        <v>45208</v>
      </c>
      <c r="D86" s="144">
        <v>62147250</v>
      </c>
      <c r="E86" s="117" t="s">
        <v>297</v>
      </c>
      <c r="F86" s="148" t="s">
        <v>305</v>
      </c>
      <c r="G86" s="264"/>
      <c r="H86" s="2"/>
    </row>
    <row r="87" spans="1:8" ht="45" customHeight="1">
      <c r="A87" s="104">
        <v>424546</v>
      </c>
      <c r="B87" s="117" t="s">
        <v>281</v>
      </c>
      <c r="C87" s="145">
        <v>45208</v>
      </c>
      <c r="D87" s="144">
        <v>7949354</v>
      </c>
      <c r="E87" s="117" t="s">
        <v>297</v>
      </c>
      <c r="F87" s="148" t="s">
        <v>304</v>
      </c>
      <c r="G87" s="264"/>
      <c r="H87" s="2"/>
    </row>
    <row r="88" spans="1:8" ht="45" customHeight="1">
      <c r="A88" s="104">
        <v>435506</v>
      </c>
      <c r="B88" s="117" t="s">
        <v>282</v>
      </c>
      <c r="C88" s="146" t="s">
        <v>294</v>
      </c>
      <c r="D88" s="144">
        <f>(10746500+5180000)</f>
        <v>15926500</v>
      </c>
      <c r="E88" s="117" t="s">
        <v>298</v>
      </c>
      <c r="F88" s="148" t="s">
        <v>306</v>
      </c>
      <c r="G88" s="264"/>
      <c r="H88" s="2"/>
    </row>
    <row r="89" spans="1:8" ht="45" customHeight="1">
      <c r="A89" s="104">
        <v>436360</v>
      </c>
      <c r="B89" s="117" t="s">
        <v>283</v>
      </c>
      <c r="C89" s="146" t="s">
        <v>293</v>
      </c>
      <c r="D89" s="144">
        <v>33305000</v>
      </c>
      <c r="E89" s="117" t="s">
        <v>298</v>
      </c>
      <c r="F89" s="148" t="s">
        <v>307</v>
      </c>
      <c r="G89" s="264"/>
      <c r="H89" s="2"/>
    </row>
    <row r="90" spans="1:8" ht="75" customHeight="1">
      <c r="A90" s="104">
        <v>424538</v>
      </c>
      <c r="B90" s="117" t="s">
        <v>284</v>
      </c>
      <c r="C90" s="145">
        <v>45233</v>
      </c>
      <c r="D90" s="144">
        <v>20000000</v>
      </c>
      <c r="E90" s="117" t="s">
        <v>297</v>
      </c>
      <c r="F90" s="148" t="s">
        <v>308</v>
      </c>
      <c r="G90" s="264"/>
      <c r="H90" s="2"/>
    </row>
    <row r="91" spans="1:8" ht="45" customHeight="1">
      <c r="A91" s="104">
        <v>437232</v>
      </c>
      <c r="B91" s="117" t="s">
        <v>285</v>
      </c>
      <c r="C91" s="145">
        <v>45239</v>
      </c>
      <c r="D91" s="144">
        <v>56872500</v>
      </c>
      <c r="E91" s="117" t="s">
        <v>297</v>
      </c>
      <c r="F91" s="148" t="s">
        <v>304</v>
      </c>
      <c r="G91" s="264"/>
      <c r="H91" s="2"/>
    </row>
    <row r="92" spans="1:8" ht="45" customHeight="1">
      <c r="A92" s="104">
        <v>437234</v>
      </c>
      <c r="B92" s="117" t="s">
        <v>286</v>
      </c>
      <c r="C92" s="145">
        <v>45246</v>
      </c>
      <c r="D92" s="144">
        <v>2278000</v>
      </c>
      <c r="E92" s="117" t="s">
        <v>297</v>
      </c>
      <c r="F92" s="148" t="s">
        <v>304</v>
      </c>
      <c r="G92" s="264"/>
      <c r="H92" s="2"/>
    </row>
    <row r="93" spans="1:8" ht="45" customHeight="1">
      <c r="A93" s="104">
        <v>437331</v>
      </c>
      <c r="B93" s="117" t="s">
        <v>287</v>
      </c>
      <c r="C93" s="145">
        <v>45247</v>
      </c>
      <c r="D93" s="144">
        <v>12500000</v>
      </c>
      <c r="E93" s="117" t="s">
        <v>297</v>
      </c>
      <c r="F93" s="148" t="s">
        <v>304</v>
      </c>
      <c r="G93" s="264"/>
      <c r="H93" s="2"/>
    </row>
    <row r="94" spans="1:8" ht="45" customHeight="1">
      <c r="A94" s="104">
        <v>438446</v>
      </c>
      <c r="B94" s="117" t="s">
        <v>288</v>
      </c>
      <c r="C94" s="147">
        <v>45271</v>
      </c>
      <c r="D94" s="144">
        <v>9900000</v>
      </c>
      <c r="E94" s="117" t="s">
        <v>299</v>
      </c>
      <c r="F94" s="149" t="s">
        <v>302</v>
      </c>
      <c r="G94" s="264"/>
      <c r="H94" s="2"/>
    </row>
    <row r="95" spans="1:8" ht="45" customHeight="1">
      <c r="A95" s="104">
        <v>438400</v>
      </c>
      <c r="B95" s="117" t="s">
        <v>289</v>
      </c>
      <c r="C95" s="147">
        <v>45271</v>
      </c>
      <c r="D95" s="144">
        <v>150000000</v>
      </c>
      <c r="E95" s="117" t="s">
        <v>299</v>
      </c>
      <c r="F95" s="149" t="s">
        <v>302</v>
      </c>
      <c r="G95" s="264"/>
      <c r="H95" s="2"/>
    </row>
    <row r="96" spans="1:8" ht="21">
      <c r="A96" s="267" t="s">
        <v>166</v>
      </c>
      <c r="B96" s="268"/>
      <c r="C96" s="268"/>
      <c r="D96" s="268"/>
      <c r="E96" s="268"/>
      <c r="F96" s="268"/>
      <c r="G96" s="269"/>
      <c r="H96" s="2"/>
    </row>
    <row r="97" spans="1:8" ht="29.25" customHeight="1">
      <c r="A97" s="151"/>
      <c r="B97" s="151" t="s">
        <v>310</v>
      </c>
      <c r="C97" s="37"/>
      <c r="D97" s="37"/>
      <c r="E97" s="94"/>
      <c r="F97" s="154" t="s">
        <v>311</v>
      </c>
      <c r="G97" s="263" t="s">
        <v>153</v>
      </c>
      <c r="H97" s="2"/>
    </row>
    <row r="98" spans="1:8" ht="28.5" customHeight="1">
      <c r="A98" s="37"/>
      <c r="B98" s="37" t="s">
        <v>312</v>
      </c>
      <c r="C98" s="152"/>
      <c r="D98" s="37"/>
      <c r="E98" s="94"/>
      <c r="F98" s="37" t="s">
        <v>313</v>
      </c>
      <c r="G98" s="264"/>
      <c r="H98" s="2"/>
    </row>
    <row r="99" spans="1:8" ht="24" customHeight="1">
      <c r="A99" s="37"/>
      <c r="B99" s="37" t="s">
        <v>314</v>
      </c>
      <c r="C99" s="152"/>
      <c r="D99" s="37"/>
      <c r="E99" s="94"/>
      <c r="F99" s="37" t="s">
        <v>313</v>
      </c>
      <c r="G99" s="264"/>
      <c r="H99" s="2"/>
    </row>
    <row r="100" spans="1:8" ht="24" customHeight="1">
      <c r="A100" s="37"/>
      <c r="B100" s="37" t="s">
        <v>315</v>
      </c>
      <c r="C100" s="37"/>
      <c r="D100" s="37"/>
      <c r="E100" s="94"/>
      <c r="F100" s="37" t="s">
        <v>313</v>
      </c>
      <c r="G100" s="264"/>
      <c r="H100" s="2"/>
    </row>
    <row r="101" spans="1:8" ht="24" customHeight="1">
      <c r="A101" s="201" t="s">
        <v>71</v>
      </c>
      <c r="B101" s="200"/>
      <c r="C101" s="200"/>
      <c r="D101" s="200"/>
      <c r="E101" s="200"/>
      <c r="F101" s="200"/>
      <c r="G101" s="200"/>
      <c r="H101" s="2"/>
    </row>
    <row r="102" spans="1:8" s="8" customFormat="1" ht="15.75">
      <c r="A102" s="6"/>
      <c r="B102" s="6"/>
      <c r="C102" s="6"/>
      <c r="D102" s="6"/>
      <c r="E102" s="6"/>
      <c r="F102" s="6"/>
      <c r="G102" s="6"/>
      <c r="H102" s="7"/>
    </row>
    <row r="103" spans="1:8" s="8" customFormat="1" ht="15.75">
      <c r="A103" s="6"/>
      <c r="B103" s="6"/>
      <c r="C103" s="6"/>
      <c r="D103" s="6"/>
      <c r="E103" s="6"/>
      <c r="F103" s="6"/>
      <c r="G103" s="6"/>
      <c r="H103" s="7"/>
    </row>
    <row r="104" spans="1:8" ht="17.25">
      <c r="A104" s="333" t="s">
        <v>120</v>
      </c>
      <c r="B104" s="334"/>
      <c r="C104" s="334"/>
      <c r="D104" s="334"/>
      <c r="E104" s="334"/>
      <c r="F104" s="334"/>
      <c r="G104" s="335"/>
      <c r="H104" s="2"/>
    </row>
    <row r="105" spans="1:8" ht="15.75">
      <c r="A105" s="70" t="s">
        <v>34</v>
      </c>
      <c r="B105" s="70" t="s">
        <v>35</v>
      </c>
      <c r="C105" s="70" t="s">
        <v>20</v>
      </c>
      <c r="D105" s="70" t="s">
        <v>36</v>
      </c>
      <c r="E105" s="70" t="s">
        <v>37</v>
      </c>
      <c r="F105" s="70" t="s">
        <v>38</v>
      </c>
      <c r="G105" s="71" t="s">
        <v>39</v>
      </c>
      <c r="H105" s="2"/>
    </row>
    <row r="106" spans="1:8" ht="15.75" customHeight="1">
      <c r="A106" s="46">
        <v>100</v>
      </c>
      <c r="B106" s="47">
        <v>111</v>
      </c>
      <c r="C106" s="127" t="s">
        <v>189</v>
      </c>
      <c r="D106" s="55">
        <v>1227925174</v>
      </c>
      <c r="E106" s="54">
        <v>1134274253</v>
      </c>
      <c r="F106" s="62">
        <f>D106-E106</f>
        <v>93650921</v>
      </c>
      <c r="G106" s="168" t="s">
        <v>258</v>
      </c>
      <c r="H106" s="2"/>
    </row>
    <row r="107" spans="1:8" ht="15.75">
      <c r="A107" s="46">
        <v>100</v>
      </c>
      <c r="B107" s="47">
        <v>113</v>
      </c>
      <c r="C107" s="52" t="s">
        <v>190</v>
      </c>
      <c r="D107" s="55">
        <v>168472900</v>
      </c>
      <c r="E107" s="55">
        <v>82117600</v>
      </c>
      <c r="F107" s="62">
        <f>D107-E107</f>
        <v>86355300</v>
      </c>
      <c r="G107" s="169"/>
      <c r="H107" s="2"/>
    </row>
    <row r="108" spans="1:8" ht="15.75">
      <c r="A108" s="46">
        <v>100</v>
      </c>
      <c r="B108" s="47">
        <v>114</v>
      </c>
      <c r="C108" s="127" t="s">
        <v>191</v>
      </c>
      <c r="D108" s="55">
        <v>410608689</v>
      </c>
      <c r="E108" s="56">
        <v>318111035</v>
      </c>
      <c r="F108" s="64">
        <f>D108-E108</f>
        <v>92497654</v>
      </c>
      <c r="G108" s="169"/>
      <c r="H108" s="2"/>
    </row>
    <row r="109" spans="1:8" ht="51">
      <c r="A109" s="104">
        <v>100</v>
      </c>
      <c r="B109" s="106">
        <v>123</v>
      </c>
      <c r="C109" s="52" t="s">
        <v>192</v>
      </c>
      <c r="D109" s="55">
        <v>13252282</v>
      </c>
      <c r="E109" s="55">
        <v>12111976</v>
      </c>
      <c r="F109" s="55">
        <f t="shared" ref="F109:F145" si="0">D109-E109</f>
        <v>1140306</v>
      </c>
      <c r="G109" s="169"/>
      <c r="H109" s="2"/>
    </row>
    <row r="110" spans="1:8" ht="15.75">
      <c r="A110" s="46">
        <v>100</v>
      </c>
      <c r="B110" s="47">
        <v>125</v>
      </c>
      <c r="C110" s="127" t="s">
        <v>193</v>
      </c>
      <c r="D110" s="56">
        <v>11826386</v>
      </c>
      <c r="E110" s="56">
        <v>5966370</v>
      </c>
      <c r="F110" s="56">
        <f t="shared" si="0"/>
        <v>5860016</v>
      </c>
      <c r="G110" s="169"/>
      <c r="H110" s="2"/>
    </row>
    <row r="111" spans="1:8" ht="51">
      <c r="A111" s="104">
        <v>100</v>
      </c>
      <c r="B111" s="106">
        <v>131</v>
      </c>
      <c r="C111" s="52" t="s">
        <v>194</v>
      </c>
      <c r="D111" s="55">
        <v>213245788</v>
      </c>
      <c r="E111" s="57">
        <v>206544560</v>
      </c>
      <c r="F111" s="62">
        <f t="shared" si="0"/>
        <v>6701228</v>
      </c>
      <c r="G111" s="169"/>
      <c r="H111" s="2"/>
    </row>
    <row r="112" spans="1:8" ht="51">
      <c r="A112" s="104">
        <v>100</v>
      </c>
      <c r="B112" s="106">
        <v>133</v>
      </c>
      <c r="C112" s="52" t="s">
        <v>195</v>
      </c>
      <c r="D112" s="55">
        <v>272909486</v>
      </c>
      <c r="E112" s="57">
        <v>272905886</v>
      </c>
      <c r="F112" s="60">
        <f t="shared" si="0"/>
        <v>3600</v>
      </c>
      <c r="G112" s="169"/>
      <c r="H112" s="2"/>
    </row>
    <row r="113" spans="1:8" ht="15.75">
      <c r="A113" s="46">
        <v>100</v>
      </c>
      <c r="B113" s="47">
        <v>137</v>
      </c>
      <c r="C113" s="127" t="s">
        <v>196</v>
      </c>
      <c r="D113" s="55">
        <v>32416832</v>
      </c>
      <c r="E113" s="57">
        <v>32416832</v>
      </c>
      <c r="F113" s="60">
        <f t="shared" si="0"/>
        <v>0</v>
      </c>
      <c r="G113" s="169"/>
      <c r="H113" s="2"/>
    </row>
    <row r="114" spans="1:8" ht="51">
      <c r="A114" s="104">
        <v>100</v>
      </c>
      <c r="B114" s="118">
        <v>144</v>
      </c>
      <c r="C114" s="52" t="s">
        <v>197</v>
      </c>
      <c r="D114" s="55">
        <v>1595005800</v>
      </c>
      <c r="E114" s="57">
        <v>1586319330</v>
      </c>
      <c r="F114" s="60">
        <f t="shared" si="0"/>
        <v>8686470</v>
      </c>
      <c r="G114" s="169"/>
      <c r="H114" s="2"/>
    </row>
    <row r="115" spans="1:8" ht="51">
      <c r="A115" s="104">
        <v>100</v>
      </c>
      <c r="B115" s="106">
        <v>145</v>
      </c>
      <c r="C115" s="120" t="s">
        <v>198</v>
      </c>
      <c r="D115" s="60">
        <v>278552883</v>
      </c>
      <c r="E115" s="58">
        <v>278552883</v>
      </c>
      <c r="F115" s="60">
        <f t="shared" si="0"/>
        <v>0</v>
      </c>
      <c r="G115" s="169"/>
      <c r="H115" s="2"/>
    </row>
    <row r="116" spans="1:8" ht="15.75">
      <c r="A116" s="46">
        <v>100</v>
      </c>
      <c r="B116" s="47">
        <v>199</v>
      </c>
      <c r="C116" s="127" t="s">
        <v>199</v>
      </c>
      <c r="D116" s="60">
        <v>23858413</v>
      </c>
      <c r="E116" s="59">
        <v>23428410</v>
      </c>
      <c r="F116" s="62">
        <f t="shared" si="0"/>
        <v>430003</v>
      </c>
      <c r="G116" s="169"/>
      <c r="H116" s="2"/>
    </row>
    <row r="117" spans="1:8" ht="15.75">
      <c r="A117" s="46">
        <v>200</v>
      </c>
      <c r="B117" s="47">
        <v>211</v>
      </c>
      <c r="C117" s="128" t="s">
        <v>200</v>
      </c>
      <c r="D117" s="55">
        <v>100180924</v>
      </c>
      <c r="E117" s="57">
        <v>51133500</v>
      </c>
      <c r="F117" s="65">
        <f t="shared" si="0"/>
        <v>49047424</v>
      </c>
      <c r="G117" s="169"/>
      <c r="H117" s="2"/>
    </row>
    <row r="118" spans="1:8" ht="15.75">
      <c r="A118" s="46">
        <v>200</v>
      </c>
      <c r="B118" s="47">
        <v>212</v>
      </c>
      <c r="C118" s="128" t="s">
        <v>201</v>
      </c>
      <c r="D118" s="55">
        <v>28686321</v>
      </c>
      <c r="E118" s="57">
        <v>12124619</v>
      </c>
      <c r="F118" s="62">
        <f t="shared" si="0"/>
        <v>16561702</v>
      </c>
      <c r="G118" s="169"/>
      <c r="H118" s="2"/>
    </row>
    <row r="119" spans="1:8" ht="24" customHeight="1">
      <c r="A119" s="46">
        <v>200</v>
      </c>
      <c r="B119" s="47">
        <v>214</v>
      </c>
      <c r="C119" s="49" t="s">
        <v>202</v>
      </c>
      <c r="D119" s="55">
        <v>33369417</v>
      </c>
      <c r="E119" s="57">
        <v>32109200</v>
      </c>
      <c r="F119" s="65">
        <f t="shared" si="0"/>
        <v>1260217</v>
      </c>
      <c r="G119" s="169"/>
      <c r="H119" s="2"/>
    </row>
    <row r="120" spans="1:8" ht="51">
      <c r="A120" s="104">
        <v>200</v>
      </c>
      <c r="B120" s="118">
        <v>231</v>
      </c>
      <c r="C120" s="49" t="s">
        <v>203</v>
      </c>
      <c r="D120" s="61">
        <v>46396759</v>
      </c>
      <c r="E120" s="56">
        <v>15165695</v>
      </c>
      <c r="F120" s="66">
        <f t="shared" si="0"/>
        <v>31231064</v>
      </c>
      <c r="G120" s="169"/>
      <c r="H120" s="2"/>
    </row>
    <row r="121" spans="1:8" ht="15.75">
      <c r="A121" s="46">
        <v>200</v>
      </c>
      <c r="B121" s="48">
        <v>232</v>
      </c>
      <c r="C121" s="128" t="s">
        <v>204</v>
      </c>
      <c r="D121" s="60">
        <v>0</v>
      </c>
      <c r="E121" s="59">
        <v>0</v>
      </c>
      <c r="F121" s="65">
        <f t="shared" si="0"/>
        <v>0</v>
      </c>
      <c r="G121" s="169"/>
      <c r="H121" s="2"/>
    </row>
    <row r="122" spans="1:8" ht="24" customHeight="1">
      <c r="A122" s="104">
        <v>200</v>
      </c>
      <c r="B122" s="118">
        <v>232</v>
      </c>
      <c r="C122" s="119" t="s">
        <v>205</v>
      </c>
      <c r="D122" s="60">
        <v>1233463360</v>
      </c>
      <c r="E122" s="59">
        <v>1233436225</v>
      </c>
      <c r="F122" s="65">
        <f t="shared" si="0"/>
        <v>27135</v>
      </c>
      <c r="G122" s="169"/>
      <c r="H122" s="2"/>
    </row>
    <row r="123" spans="1:8" ht="23.25" customHeight="1">
      <c r="A123" s="46">
        <v>200</v>
      </c>
      <c r="B123" s="50">
        <v>242</v>
      </c>
      <c r="C123" s="51" t="s">
        <v>206</v>
      </c>
      <c r="D123" s="55">
        <v>52178000</v>
      </c>
      <c r="E123" s="56">
        <v>36318000</v>
      </c>
      <c r="F123" s="65">
        <f t="shared" si="0"/>
        <v>15860000</v>
      </c>
      <c r="G123" s="169"/>
      <c r="H123" s="2"/>
    </row>
    <row r="124" spans="1:8" ht="24.75" customHeight="1">
      <c r="A124" s="46">
        <v>200</v>
      </c>
      <c r="B124" s="50">
        <v>243</v>
      </c>
      <c r="C124" s="51" t="s">
        <v>207</v>
      </c>
      <c r="D124" s="55">
        <v>128773500</v>
      </c>
      <c r="E124" s="56">
        <v>82047101</v>
      </c>
      <c r="F124" s="65">
        <f t="shared" si="0"/>
        <v>46726399</v>
      </c>
      <c r="G124" s="169"/>
      <c r="H124" s="2"/>
    </row>
    <row r="125" spans="1:8" ht="28.5" customHeight="1">
      <c r="A125" s="46">
        <v>200</v>
      </c>
      <c r="B125" s="50">
        <v>244</v>
      </c>
      <c r="C125" s="51" t="s">
        <v>208</v>
      </c>
      <c r="D125" s="55">
        <v>415917344</v>
      </c>
      <c r="E125" s="56">
        <v>154017956</v>
      </c>
      <c r="F125" s="62">
        <f t="shared" si="0"/>
        <v>261899388</v>
      </c>
      <c r="G125" s="169"/>
      <c r="H125" s="2"/>
    </row>
    <row r="126" spans="1:8" ht="25.5" customHeight="1">
      <c r="A126" s="104">
        <v>200</v>
      </c>
      <c r="B126" s="105">
        <v>244</v>
      </c>
      <c r="C126" s="51" t="s">
        <v>209</v>
      </c>
      <c r="D126" s="55">
        <v>400000000</v>
      </c>
      <c r="E126" s="56">
        <v>244651490</v>
      </c>
      <c r="F126" s="62">
        <f t="shared" si="0"/>
        <v>155348510</v>
      </c>
      <c r="G126" s="169"/>
      <c r="H126" s="2"/>
    </row>
    <row r="127" spans="1:8" ht="29.25" customHeight="1">
      <c r="A127" s="46">
        <v>200</v>
      </c>
      <c r="B127" s="50">
        <v>245</v>
      </c>
      <c r="C127" s="51" t="s">
        <v>210</v>
      </c>
      <c r="D127" s="55">
        <v>2500000</v>
      </c>
      <c r="E127" s="56">
        <v>1700000</v>
      </c>
      <c r="F127" s="65">
        <f t="shared" si="0"/>
        <v>800000</v>
      </c>
      <c r="G127" s="169"/>
      <c r="H127" s="2"/>
    </row>
    <row r="128" spans="1:8" ht="23.25" customHeight="1">
      <c r="A128" s="46">
        <v>200</v>
      </c>
      <c r="B128" s="50">
        <v>246</v>
      </c>
      <c r="C128" s="51" t="s">
        <v>211</v>
      </c>
      <c r="D128" s="55">
        <v>10000000</v>
      </c>
      <c r="E128" s="56">
        <v>9900000</v>
      </c>
      <c r="F128" s="65">
        <f t="shared" si="0"/>
        <v>100000</v>
      </c>
      <c r="G128" s="169"/>
      <c r="H128" s="2"/>
    </row>
    <row r="129" spans="1:8" ht="15.75">
      <c r="A129" s="46">
        <v>200</v>
      </c>
      <c r="B129" s="50">
        <v>251</v>
      </c>
      <c r="C129" s="128" t="s">
        <v>212</v>
      </c>
      <c r="D129" s="55">
        <v>116086000</v>
      </c>
      <c r="E129" s="56">
        <v>97372000</v>
      </c>
      <c r="F129" s="62">
        <f t="shared" si="0"/>
        <v>18714000</v>
      </c>
      <c r="G129" s="169"/>
      <c r="H129" s="2"/>
    </row>
    <row r="130" spans="1:8" ht="15.75">
      <c r="A130" s="46">
        <v>200</v>
      </c>
      <c r="B130" s="50">
        <v>262</v>
      </c>
      <c r="C130" s="128" t="s">
        <v>213</v>
      </c>
      <c r="D130" s="55">
        <v>9918500</v>
      </c>
      <c r="E130" s="56">
        <v>7562750</v>
      </c>
      <c r="F130" s="65">
        <f>D130-E130</f>
        <v>2355750</v>
      </c>
      <c r="G130" s="169"/>
      <c r="H130" s="2"/>
    </row>
    <row r="131" spans="1:8" ht="15.75">
      <c r="A131" s="46">
        <v>200</v>
      </c>
      <c r="B131" s="50">
        <v>263</v>
      </c>
      <c r="C131" s="128" t="s">
        <v>214</v>
      </c>
      <c r="D131" s="55">
        <v>9714000</v>
      </c>
      <c r="E131" s="56">
        <v>6710000</v>
      </c>
      <c r="F131" s="62">
        <f t="shared" si="0"/>
        <v>3004000</v>
      </c>
      <c r="G131" s="169"/>
      <c r="H131" s="2"/>
    </row>
    <row r="132" spans="1:8" ht="15.75">
      <c r="A132" s="46">
        <v>200</v>
      </c>
      <c r="B132" s="50">
        <v>264</v>
      </c>
      <c r="C132" s="128" t="s">
        <v>215</v>
      </c>
      <c r="D132" s="60">
        <v>0</v>
      </c>
      <c r="E132" s="56">
        <v>0</v>
      </c>
      <c r="F132" s="62">
        <f t="shared" si="0"/>
        <v>0</v>
      </c>
      <c r="G132" s="169"/>
      <c r="H132" s="2"/>
    </row>
    <row r="133" spans="1:8" ht="76.5">
      <c r="A133" s="104">
        <v>200</v>
      </c>
      <c r="B133" s="106">
        <v>265</v>
      </c>
      <c r="C133" s="51" t="s">
        <v>216</v>
      </c>
      <c r="D133" s="55">
        <v>3000000</v>
      </c>
      <c r="E133" s="56">
        <v>2022300</v>
      </c>
      <c r="F133" s="62">
        <f>D133-E133</f>
        <v>977700</v>
      </c>
      <c r="G133" s="169"/>
      <c r="H133" s="2"/>
    </row>
    <row r="134" spans="1:8" ht="15.75">
      <c r="A134" s="46">
        <v>200</v>
      </c>
      <c r="B134" s="47">
        <v>268</v>
      </c>
      <c r="C134" s="127" t="s">
        <v>217</v>
      </c>
      <c r="D134" s="55">
        <v>78120677</v>
      </c>
      <c r="E134" s="56">
        <v>48510000</v>
      </c>
      <c r="F134" s="62">
        <f>D134-E134</f>
        <v>29610677</v>
      </c>
      <c r="G134" s="169"/>
      <c r="H134" s="2"/>
    </row>
    <row r="135" spans="1:8" ht="15.75">
      <c r="A135" s="46">
        <v>200</v>
      </c>
      <c r="B135" s="50">
        <v>269</v>
      </c>
      <c r="C135" s="128" t="s">
        <v>218</v>
      </c>
      <c r="D135" s="55">
        <v>28324563</v>
      </c>
      <c r="E135" s="56">
        <v>1039200</v>
      </c>
      <c r="F135" s="62">
        <f>D135-E135</f>
        <v>27285363</v>
      </c>
      <c r="G135" s="169"/>
      <c r="H135" s="2"/>
    </row>
    <row r="136" spans="1:8" ht="15.75">
      <c r="A136" s="46">
        <v>200</v>
      </c>
      <c r="B136" s="47">
        <v>271</v>
      </c>
      <c r="C136" s="127" t="s">
        <v>219</v>
      </c>
      <c r="D136" s="55">
        <v>205168000</v>
      </c>
      <c r="E136" s="56">
        <v>180180000</v>
      </c>
      <c r="F136" s="65">
        <f t="shared" si="0"/>
        <v>24988000</v>
      </c>
      <c r="G136" s="169"/>
      <c r="H136" s="2"/>
    </row>
    <row r="137" spans="1:8" ht="15.75">
      <c r="A137" s="46">
        <v>200</v>
      </c>
      <c r="B137" s="50">
        <v>281</v>
      </c>
      <c r="C137" s="128" t="s">
        <v>220</v>
      </c>
      <c r="D137" s="56">
        <v>5000000</v>
      </c>
      <c r="E137" s="56">
        <v>0</v>
      </c>
      <c r="F137" s="56">
        <f t="shared" si="0"/>
        <v>5000000</v>
      </c>
      <c r="G137" s="169"/>
      <c r="H137" s="2"/>
    </row>
    <row r="138" spans="1:8" ht="76.5">
      <c r="A138" s="104">
        <v>200</v>
      </c>
      <c r="B138" s="105">
        <v>284</v>
      </c>
      <c r="C138" s="119" t="s">
        <v>221</v>
      </c>
      <c r="D138" s="55">
        <v>4956428</v>
      </c>
      <c r="E138" s="56">
        <v>0</v>
      </c>
      <c r="F138" s="62">
        <f t="shared" si="0"/>
        <v>4956428</v>
      </c>
      <c r="G138" s="169"/>
      <c r="H138" s="2"/>
    </row>
    <row r="139" spans="1:8" ht="15.75">
      <c r="A139" s="46">
        <v>200</v>
      </c>
      <c r="B139" s="50">
        <v>291</v>
      </c>
      <c r="C139" s="128" t="s">
        <v>222</v>
      </c>
      <c r="D139" s="55">
        <v>0</v>
      </c>
      <c r="E139" s="56">
        <v>0</v>
      </c>
      <c r="F139" s="62">
        <f t="shared" si="0"/>
        <v>0</v>
      </c>
      <c r="G139" s="169"/>
      <c r="H139" s="2"/>
    </row>
    <row r="140" spans="1:8" ht="51">
      <c r="A140" s="104">
        <v>300</v>
      </c>
      <c r="B140" s="105">
        <v>311</v>
      </c>
      <c r="C140" s="51" t="s">
        <v>223</v>
      </c>
      <c r="D140" s="55">
        <v>38958000</v>
      </c>
      <c r="E140" s="56">
        <v>28850720</v>
      </c>
      <c r="F140" s="62">
        <f t="shared" si="0"/>
        <v>10107280</v>
      </c>
      <c r="G140" s="169"/>
      <c r="H140" s="2"/>
    </row>
    <row r="141" spans="1:8" ht="15.75">
      <c r="A141" s="46">
        <v>300</v>
      </c>
      <c r="B141" s="50">
        <v>322</v>
      </c>
      <c r="C141" s="128" t="s">
        <v>224</v>
      </c>
      <c r="D141" s="55">
        <v>75999500</v>
      </c>
      <c r="E141" s="56">
        <v>75999500</v>
      </c>
      <c r="F141" s="65">
        <f t="shared" si="0"/>
        <v>0</v>
      </c>
      <c r="G141" s="169"/>
      <c r="H141" s="2"/>
    </row>
    <row r="142" spans="1:8" ht="15.75">
      <c r="A142" s="46">
        <v>300</v>
      </c>
      <c r="B142" s="50">
        <v>323</v>
      </c>
      <c r="C142" s="128" t="s">
        <v>225</v>
      </c>
      <c r="D142" s="55">
        <v>0</v>
      </c>
      <c r="E142" s="56">
        <v>0</v>
      </c>
      <c r="F142" s="62">
        <f t="shared" si="0"/>
        <v>0</v>
      </c>
      <c r="G142" s="169"/>
      <c r="H142" s="2"/>
    </row>
    <row r="143" spans="1:8" ht="15.75">
      <c r="A143" s="46">
        <v>300</v>
      </c>
      <c r="B143" s="50">
        <v>324</v>
      </c>
      <c r="C143" s="128" t="s">
        <v>226</v>
      </c>
      <c r="D143" s="55">
        <v>31620000</v>
      </c>
      <c r="E143" s="56">
        <v>31583052</v>
      </c>
      <c r="F143" s="65">
        <f t="shared" si="0"/>
        <v>36948</v>
      </c>
      <c r="G143" s="169"/>
      <c r="H143" s="2"/>
    </row>
    <row r="144" spans="1:8" ht="15.75">
      <c r="A144" s="46">
        <v>300</v>
      </c>
      <c r="B144" s="50">
        <v>331</v>
      </c>
      <c r="C144" s="128" t="s">
        <v>227</v>
      </c>
      <c r="D144" s="55">
        <v>18000000</v>
      </c>
      <c r="E144" s="56">
        <v>1900000</v>
      </c>
      <c r="F144" s="55">
        <f t="shared" si="0"/>
        <v>16100000</v>
      </c>
      <c r="G144" s="169"/>
      <c r="H144" s="2"/>
    </row>
    <row r="145" spans="1:8" ht="15.75">
      <c r="A145" s="46">
        <v>300</v>
      </c>
      <c r="B145" s="50">
        <v>333</v>
      </c>
      <c r="C145" s="128" t="s">
        <v>228</v>
      </c>
      <c r="D145" s="55">
        <v>11098100</v>
      </c>
      <c r="E145" s="56">
        <v>1500000</v>
      </c>
      <c r="F145" s="65">
        <f t="shared" si="0"/>
        <v>9598100</v>
      </c>
      <c r="G145" s="169"/>
      <c r="H145" s="2"/>
    </row>
    <row r="146" spans="1:8" ht="15.75">
      <c r="A146" s="46">
        <v>300</v>
      </c>
      <c r="B146" s="50">
        <v>334</v>
      </c>
      <c r="C146" s="128" t="s">
        <v>229</v>
      </c>
      <c r="D146" s="55">
        <v>3888600</v>
      </c>
      <c r="E146" s="129">
        <v>0</v>
      </c>
      <c r="F146" s="60">
        <f>D146-E146</f>
        <v>3888600</v>
      </c>
      <c r="G146" s="169"/>
      <c r="H146" s="2"/>
    </row>
    <row r="147" spans="1:8" ht="56.25" customHeight="1">
      <c r="A147" s="104">
        <v>300</v>
      </c>
      <c r="B147" s="105">
        <v>335</v>
      </c>
      <c r="C147" s="51" t="s">
        <v>230</v>
      </c>
      <c r="D147" s="55">
        <v>0</v>
      </c>
      <c r="E147" s="56">
        <v>0</v>
      </c>
      <c r="F147" s="62">
        <f>D147-E147</f>
        <v>0</v>
      </c>
      <c r="G147" s="169"/>
      <c r="H147" s="2"/>
    </row>
    <row r="148" spans="1:8" ht="58.5" customHeight="1">
      <c r="A148" s="104">
        <v>300</v>
      </c>
      <c r="B148" s="105">
        <v>341</v>
      </c>
      <c r="C148" s="51" t="s">
        <v>231</v>
      </c>
      <c r="D148" s="55">
        <v>2500050</v>
      </c>
      <c r="E148" s="56">
        <v>2455000</v>
      </c>
      <c r="F148" s="65">
        <f>D148-E148</f>
        <v>45050</v>
      </c>
      <c r="G148" s="169"/>
      <c r="H148" s="2"/>
    </row>
    <row r="149" spans="1:8" ht="55.5" customHeight="1">
      <c r="A149" s="104">
        <v>300</v>
      </c>
      <c r="B149" s="105">
        <v>342</v>
      </c>
      <c r="C149" s="51" t="s">
        <v>232</v>
      </c>
      <c r="D149" s="55">
        <v>148346880</v>
      </c>
      <c r="E149" s="56">
        <v>141895345</v>
      </c>
      <c r="F149" s="65">
        <f t="shared" ref="F149:F167" si="1">D149-E149</f>
        <v>6451535</v>
      </c>
      <c r="G149" s="169"/>
      <c r="H149" s="2"/>
    </row>
    <row r="150" spans="1:8" ht="55.5" customHeight="1">
      <c r="A150" s="104">
        <v>300</v>
      </c>
      <c r="B150" s="105">
        <v>343</v>
      </c>
      <c r="C150" s="51" t="s">
        <v>233</v>
      </c>
      <c r="D150" s="55">
        <v>15371543</v>
      </c>
      <c r="E150" s="56">
        <v>5611156</v>
      </c>
      <c r="F150" s="65">
        <f t="shared" si="1"/>
        <v>9760387</v>
      </c>
      <c r="G150" s="169"/>
      <c r="H150" s="2"/>
    </row>
    <row r="151" spans="1:8" ht="24.75" customHeight="1">
      <c r="A151" s="46">
        <v>300</v>
      </c>
      <c r="B151" s="50">
        <v>346</v>
      </c>
      <c r="C151" s="49" t="s">
        <v>234</v>
      </c>
      <c r="D151" s="55">
        <v>1300000</v>
      </c>
      <c r="E151" s="56">
        <v>465000</v>
      </c>
      <c r="F151" s="62">
        <f t="shared" si="1"/>
        <v>835000</v>
      </c>
      <c r="G151" s="169"/>
      <c r="H151" s="2"/>
    </row>
    <row r="152" spans="1:8" ht="15.75">
      <c r="A152" s="46">
        <v>300</v>
      </c>
      <c r="B152" s="50">
        <v>351</v>
      </c>
      <c r="C152" s="128" t="s">
        <v>235</v>
      </c>
      <c r="D152" s="55">
        <v>49680000</v>
      </c>
      <c r="E152" s="54">
        <v>0</v>
      </c>
      <c r="F152" s="60">
        <f t="shared" si="1"/>
        <v>49680000</v>
      </c>
      <c r="G152" s="169"/>
      <c r="H152" s="2"/>
    </row>
    <row r="153" spans="1:8" ht="25.5" customHeight="1">
      <c r="A153" s="46">
        <v>300</v>
      </c>
      <c r="B153" s="50">
        <v>354</v>
      </c>
      <c r="C153" s="128" t="s">
        <v>236</v>
      </c>
      <c r="D153" s="55">
        <v>10000000</v>
      </c>
      <c r="E153" s="54">
        <v>419500</v>
      </c>
      <c r="F153" s="60">
        <f t="shared" si="1"/>
        <v>9580500</v>
      </c>
      <c r="G153" s="169"/>
      <c r="H153" s="2"/>
    </row>
    <row r="154" spans="1:8" ht="25.5" customHeight="1">
      <c r="A154" s="46">
        <v>300</v>
      </c>
      <c r="B154" s="50">
        <v>355</v>
      </c>
      <c r="C154" s="128" t="s">
        <v>237</v>
      </c>
      <c r="D154" s="55">
        <v>71428400</v>
      </c>
      <c r="E154" s="56">
        <v>62511500</v>
      </c>
      <c r="F154" s="62">
        <f t="shared" si="1"/>
        <v>8916900</v>
      </c>
      <c r="G154" s="169"/>
      <c r="H154" s="2"/>
    </row>
    <row r="155" spans="1:8" ht="31.5" customHeight="1">
      <c r="A155" s="46">
        <v>300</v>
      </c>
      <c r="B155" s="50">
        <v>358</v>
      </c>
      <c r="C155" s="51" t="s">
        <v>238</v>
      </c>
      <c r="D155" s="55">
        <v>0</v>
      </c>
      <c r="E155" s="56">
        <v>0</v>
      </c>
      <c r="F155" s="62">
        <f t="shared" si="1"/>
        <v>0</v>
      </c>
      <c r="G155" s="169"/>
      <c r="H155" s="2"/>
    </row>
    <row r="156" spans="1:8" ht="24.95" customHeight="1">
      <c r="A156" s="46">
        <v>300</v>
      </c>
      <c r="B156" s="50">
        <v>361</v>
      </c>
      <c r="C156" s="128" t="s">
        <v>239</v>
      </c>
      <c r="D156" s="55">
        <v>0</v>
      </c>
      <c r="E156" s="56">
        <v>0</v>
      </c>
      <c r="F156" s="62">
        <f t="shared" si="1"/>
        <v>0</v>
      </c>
      <c r="G156" s="169"/>
      <c r="H156" s="2"/>
    </row>
    <row r="157" spans="1:8" ht="24.95" customHeight="1">
      <c r="A157" s="46">
        <v>300</v>
      </c>
      <c r="B157" s="50">
        <v>392</v>
      </c>
      <c r="C157" s="51" t="s">
        <v>240</v>
      </c>
      <c r="D157" s="55">
        <v>265193860</v>
      </c>
      <c r="E157" s="56">
        <v>263590000</v>
      </c>
      <c r="F157" s="65">
        <f t="shared" si="1"/>
        <v>1603860</v>
      </c>
      <c r="G157" s="169"/>
      <c r="H157" s="2"/>
    </row>
    <row r="158" spans="1:8" ht="24.95" customHeight="1">
      <c r="A158" s="46">
        <v>300</v>
      </c>
      <c r="B158" s="50">
        <v>394</v>
      </c>
      <c r="C158" s="51" t="s">
        <v>241</v>
      </c>
      <c r="D158" s="55">
        <v>50000000</v>
      </c>
      <c r="E158" s="56">
        <v>0</v>
      </c>
      <c r="F158" s="62">
        <f t="shared" si="1"/>
        <v>50000000</v>
      </c>
      <c r="G158" s="169"/>
      <c r="H158" s="2"/>
    </row>
    <row r="159" spans="1:8" ht="24.95" customHeight="1">
      <c r="A159" s="46">
        <v>300</v>
      </c>
      <c r="B159" s="50">
        <v>399</v>
      </c>
      <c r="C159" s="51" t="s">
        <v>242</v>
      </c>
      <c r="D159" s="55">
        <v>25479710</v>
      </c>
      <c r="E159" s="56">
        <v>8845000</v>
      </c>
      <c r="F159" s="62">
        <f t="shared" si="1"/>
        <v>16634710</v>
      </c>
      <c r="G159" s="169"/>
      <c r="H159" s="2"/>
    </row>
    <row r="160" spans="1:8" ht="32.25" customHeight="1">
      <c r="A160" s="46">
        <v>500</v>
      </c>
      <c r="B160" s="50">
        <v>534</v>
      </c>
      <c r="C160" s="51" t="s">
        <v>243</v>
      </c>
      <c r="D160" s="55">
        <v>7949354</v>
      </c>
      <c r="E160" s="56">
        <v>7949354</v>
      </c>
      <c r="F160" s="62">
        <f t="shared" si="1"/>
        <v>0</v>
      </c>
      <c r="G160" s="169"/>
      <c r="H160" s="2"/>
    </row>
    <row r="161" spans="1:8" ht="68.25" customHeight="1">
      <c r="A161" s="117">
        <v>500</v>
      </c>
      <c r="B161" s="119">
        <v>536</v>
      </c>
      <c r="C161" s="51" t="s">
        <v>244</v>
      </c>
      <c r="D161" s="55">
        <v>0</v>
      </c>
      <c r="E161" s="56">
        <v>0</v>
      </c>
      <c r="F161" s="62">
        <f t="shared" si="1"/>
        <v>0</v>
      </c>
      <c r="G161" s="169"/>
      <c r="H161" s="2"/>
    </row>
    <row r="162" spans="1:8" ht="72" customHeight="1">
      <c r="A162" s="104">
        <v>500</v>
      </c>
      <c r="B162" s="105">
        <v>538</v>
      </c>
      <c r="C162" s="51" t="s">
        <v>245</v>
      </c>
      <c r="D162" s="55">
        <v>12500000</v>
      </c>
      <c r="E162" s="56">
        <v>12500000</v>
      </c>
      <c r="F162" s="62">
        <f t="shared" si="1"/>
        <v>0</v>
      </c>
      <c r="G162" s="169"/>
      <c r="H162" s="2"/>
    </row>
    <row r="163" spans="1:8" ht="54" customHeight="1">
      <c r="A163" s="104">
        <v>500</v>
      </c>
      <c r="B163" s="105">
        <v>541</v>
      </c>
      <c r="C163" s="51" t="s">
        <v>246</v>
      </c>
      <c r="D163" s="55">
        <v>46415000</v>
      </c>
      <c r="E163" s="56">
        <v>35583000</v>
      </c>
      <c r="F163" s="62">
        <f t="shared" si="1"/>
        <v>10832000</v>
      </c>
      <c r="G163" s="169"/>
      <c r="H163" s="2"/>
    </row>
    <row r="164" spans="1:8" ht="26.25" customHeight="1">
      <c r="A164" s="46">
        <v>500</v>
      </c>
      <c r="B164" s="50">
        <v>542</v>
      </c>
      <c r="C164" s="51" t="s">
        <v>247</v>
      </c>
      <c r="D164" s="55">
        <v>3572250</v>
      </c>
      <c r="E164" s="56">
        <v>0</v>
      </c>
      <c r="F164" s="62">
        <f t="shared" si="1"/>
        <v>3572250</v>
      </c>
      <c r="G164" s="169"/>
      <c r="H164" s="2"/>
    </row>
    <row r="165" spans="1:8" ht="54.75" customHeight="1">
      <c r="A165" s="46">
        <v>500</v>
      </c>
      <c r="B165" s="50">
        <v>543</v>
      </c>
      <c r="C165" s="51" t="s">
        <v>248</v>
      </c>
      <c r="D165" s="55">
        <v>148577500</v>
      </c>
      <c r="E165" s="56">
        <v>74184110</v>
      </c>
      <c r="F165" s="62">
        <f t="shared" si="1"/>
        <v>74393390</v>
      </c>
      <c r="G165" s="169"/>
      <c r="H165" s="2"/>
    </row>
    <row r="166" spans="1:8" ht="53.25" customHeight="1">
      <c r="A166" s="46">
        <v>500</v>
      </c>
      <c r="B166" s="50">
        <v>579</v>
      </c>
      <c r="C166" s="51" t="s">
        <v>249</v>
      </c>
      <c r="D166" s="55">
        <v>150000000</v>
      </c>
      <c r="E166" s="56">
        <v>150000000</v>
      </c>
      <c r="F166" s="62">
        <f t="shared" si="1"/>
        <v>0</v>
      </c>
      <c r="G166" s="169"/>
      <c r="H166" s="2"/>
    </row>
    <row r="167" spans="1:8" ht="31.5" customHeight="1">
      <c r="A167" s="46">
        <v>800</v>
      </c>
      <c r="B167" s="50">
        <v>831</v>
      </c>
      <c r="C167" s="52" t="s">
        <v>250</v>
      </c>
      <c r="D167" s="55">
        <v>4495299002</v>
      </c>
      <c r="E167" s="56">
        <v>4495299002</v>
      </c>
      <c r="F167" s="62">
        <f t="shared" si="1"/>
        <v>0</v>
      </c>
      <c r="G167" s="169"/>
      <c r="H167" s="2"/>
    </row>
    <row r="168" spans="1:8" s="8" customFormat="1" ht="32.25" customHeight="1">
      <c r="A168" s="46">
        <v>800</v>
      </c>
      <c r="B168" s="50">
        <v>831</v>
      </c>
      <c r="C168" s="52" t="s">
        <v>251</v>
      </c>
      <c r="D168" s="55">
        <v>1000000000</v>
      </c>
      <c r="E168" s="56">
        <v>1000000000</v>
      </c>
      <c r="F168" s="62">
        <f>D168-E168</f>
        <v>0</v>
      </c>
      <c r="G168" s="169"/>
      <c r="H168" s="7"/>
    </row>
    <row r="169" spans="1:8" s="8" customFormat="1" ht="26.25" customHeight="1">
      <c r="A169" s="46">
        <v>800</v>
      </c>
      <c r="B169" s="53">
        <v>831</v>
      </c>
      <c r="C169" s="120" t="s">
        <v>252</v>
      </c>
      <c r="D169" s="62">
        <v>10018267784</v>
      </c>
      <c r="E169" s="56">
        <v>7498267784</v>
      </c>
      <c r="F169" s="65">
        <f t="shared" ref="F169:F171" si="2">D169-E169</f>
        <v>2520000000</v>
      </c>
      <c r="G169" s="169"/>
      <c r="H169" s="7"/>
    </row>
    <row r="170" spans="1:8" s="8" customFormat="1" ht="38.25" customHeight="1">
      <c r="A170" s="46">
        <v>800</v>
      </c>
      <c r="B170" s="53">
        <v>831</v>
      </c>
      <c r="C170" s="120" t="s">
        <v>253</v>
      </c>
      <c r="D170" s="62">
        <v>744689000</v>
      </c>
      <c r="E170" s="56">
        <v>726841000</v>
      </c>
      <c r="F170" s="65">
        <f t="shared" si="2"/>
        <v>17848000</v>
      </c>
      <c r="G170" s="169"/>
      <c r="H170" s="7"/>
    </row>
    <row r="171" spans="1:8" s="8" customFormat="1" ht="57" customHeight="1">
      <c r="A171" s="46">
        <v>840</v>
      </c>
      <c r="B171" s="47">
        <v>841</v>
      </c>
      <c r="C171" s="51" t="s">
        <v>254</v>
      </c>
      <c r="D171" s="55">
        <v>0</v>
      </c>
      <c r="E171" s="56">
        <v>0</v>
      </c>
      <c r="F171" s="62">
        <f t="shared" si="2"/>
        <v>0</v>
      </c>
      <c r="G171" s="169"/>
      <c r="H171" s="7"/>
    </row>
    <row r="172" spans="1:8" s="8" customFormat="1" ht="66.75" customHeight="1">
      <c r="A172" s="104">
        <v>840</v>
      </c>
      <c r="B172" s="105">
        <v>846</v>
      </c>
      <c r="C172" s="51" t="s">
        <v>255</v>
      </c>
      <c r="D172" s="55">
        <v>0</v>
      </c>
      <c r="E172" s="56">
        <v>0</v>
      </c>
      <c r="F172" s="62">
        <f>D172-E172</f>
        <v>0</v>
      </c>
      <c r="G172" s="169"/>
      <c r="H172" s="7"/>
    </row>
    <row r="173" spans="1:8" s="8" customFormat="1" ht="30.75" customHeight="1">
      <c r="A173" s="46">
        <v>900</v>
      </c>
      <c r="B173" s="50">
        <v>910</v>
      </c>
      <c r="C173" s="49" t="s">
        <v>256</v>
      </c>
      <c r="D173" s="63">
        <v>20000000</v>
      </c>
      <c r="E173" s="56">
        <v>0</v>
      </c>
      <c r="F173" s="62">
        <f>D173-E173</f>
        <v>20000000</v>
      </c>
      <c r="G173" s="170"/>
      <c r="H173" s="7"/>
    </row>
    <row r="174" spans="1:8" s="8" customFormat="1" ht="30" customHeight="1">
      <c r="A174" s="130"/>
      <c r="B174" s="166" t="s">
        <v>257</v>
      </c>
      <c r="C174" s="166"/>
      <c r="D174" s="132">
        <f>SUM(D106:D173)</f>
        <v>24625962959</v>
      </c>
      <c r="E174" s="132">
        <f>SUM(E106:E173)</f>
        <v>20794999194</v>
      </c>
      <c r="F174" s="133">
        <f>SUM(F106:F173)</f>
        <v>3830963765</v>
      </c>
      <c r="G174" s="131"/>
      <c r="H174" s="7"/>
    </row>
    <row r="175" spans="1:8" s="8" customFormat="1" ht="327" customHeight="1">
      <c r="A175" s="167"/>
      <c r="B175" s="167"/>
      <c r="C175" s="167"/>
      <c r="D175" s="167"/>
      <c r="E175" s="167"/>
      <c r="F175" s="167"/>
      <c r="G175" s="167"/>
      <c r="H175" s="7"/>
    </row>
    <row r="176" spans="1:8" s="8" customFormat="1" ht="15.75">
      <c r="A176" s="6"/>
      <c r="B176" s="6"/>
      <c r="C176" s="6"/>
      <c r="D176" s="6"/>
      <c r="E176" s="6"/>
      <c r="F176" s="6"/>
      <c r="G176" s="6"/>
      <c r="H176" s="7"/>
    </row>
    <row r="177" spans="1:8" s="8" customFormat="1" ht="15.75">
      <c r="A177" s="6"/>
      <c r="B177" s="6"/>
      <c r="C177" s="6"/>
      <c r="D177" s="6"/>
      <c r="E177" s="6"/>
      <c r="F177" s="6"/>
      <c r="G177" s="6"/>
      <c r="H177" s="7"/>
    </row>
    <row r="178" spans="1:8" s="8" customFormat="1" ht="15.75">
      <c r="A178" s="6"/>
      <c r="B178" s="6"/>
      <c r="C178" s="6"/>
      <c r="D178" s="6"/>
      <c r="E178" s="6"/>
      <c r="F178" s="6"/>
      <c r="G178" s="6"/>
      <c r="H178" s="7"/>
    </row>
    <row r="179" spans="1:8" s="8" customFormat="1" ht="15.75">
      <c r="A179" s="6"/>
      <c r="B179" s="6"/>
      <c r="C179" s="6"/>
      <c r="D179" s="6"/>
      <c r="E179" s="6"/>
      <c r="F179" s="6"/>
      <c r="G179" s="6"/>
      <c r="H179" s="7"/>
    </row>
    <row r="180" spans="1:8" ht="18.75">
      <c r="A180" s="192" t="s">
        <v>62</v>
      </c>
      <c r="B180" s="192"/>
      <c r="C180" s="192"/>
      <c r="D180" s="192"/>
      <c r="E180" s="192"/>
      <c r="F180" s="192"/>
      <c r="G180" s="192"/>
      <c r="H180" s="2"/>
    </row>
    <row r="181" spans="1:8" ht="16.5">
      <c r="A181" s="193" t="s">
        <v>41</v>
      </c>
      <c r="B181" s="193"/>
      <c r="C181" s="193"/>
      <c r="D181" s="193"/>
      <c r="E181" s="193"/>
      <c r="F181" s="193"/>
      <c r="G181" s="193"/>
      <c r="H181" s="2"/>
    </row>
    <row r="182" spans="1:8" ht="31.5">
      <c r="A182" s="75" t="s">
        <v>19</v>
      </c>
      <c r="B182" s="75" t="s">
        <v>42</v>
      </c>
      <c r="C182" s="194" t="s">
        <v>20</v>
      </c>
      <c r="D182" s="194"/>
      <c r="E182" s="194" t="s">
        <v>43</v>
      </c>
      <c r="F182" s="194"/>
      <c r="G182" s="75" t="s">
        <v>44</v>
      </c>
      <c r="H182" s="2"/>
    </row>
    <row r="183" spans="1:8" ht="35.1" customHeight="1">
      <c r="A183" s="22"/>
      <c r="B183" s="33" t="s">
        <v>87</v>
      </c>
      <c r="C183" s="190" t="s">
        <v>90</v>
      </c>
      <c r="D183" s="191"/>
      <c r="E183" s="195" t="s">
        <v>99</v>
      </c>
      <c r="F183" s="196"/>
      <c r="G183" s="35" t="s">
        <v>100</v>
      </c>
      <c r="H183" s="2"/>
    </row>
    <row r="184" spans="1:8" ht="35.1" customHeight="1">
      <c r="A184" s="22"/>
      <c r="B184" s="34" t="s">
        <v>88</v>
      </c>
      <c r="C184" s="195" t="s">
        <v>91</v>
      </c>
      <c r="D184" s="196"/>
      <c r="E184" s="195" t="s">
        <v>98</v>
      </c>
      <c r="F184" s="196"/>
      <c r="G184" s="36" t="s">
        <v>101</v>
      </c>
      <c r="H184" s="2"/>
    </row>
    <row r="185" spans="1:8" ht="35.1" customHeight="1">
      <c r="A185" s="22"/>
      <c r="B185" s="34" t="s">
        <v>88</v>
      </c>
      <c r="C185" s="195" t="s">
        <v>92</v>
      </c>
      <c r="D185" s="196"/>
      <c r="E185" s="195" t="s">
        <v>98</v>
      </c>
      <c r="F185" s="196"/>
      <c r="G185" s="36" t="s">
        <v>102</v>
      </c>
      <c r="H185" s="2"/>
    </row>
    <row r="186" spans="1:8" ht="35.1" customHeight="1">
      <c r="A186" s="22"/>
      <c r="B186" s="34" t="s">
        <v>88</v>
      </c>
      <c r="C186" s="195" t="s">
        <v>93</v>
      </c>
      <c r="D186" s="196"/>
      <c r="E186" s="195" t="s">
        <v>98</v>
      </c>
      <c r="F186" s="196"/>
      <c r="G186" s="36" t="s">
        <v>102</v>
      </c>
      <c r="H186" s="2"/>
    </row>
    <row r="187" spans="1:8" ht="35.1" customHeight="1">
      <c r="A187" s="22"/>
      <c r="B187" s="33" t="s">
        <v>89</v>
      </c>
      <c r="C187" s="190" t="s">
        <v>94</v>
      </c>
      <c r="D187" s="191"/>
      <c r="E187" s="195" t="s">
        <v>96</v>
      </c>
      <c r="F187" s="196"/>
      <c r="G187" s="36" t="s">
        <v>103</v>
      </c>
      <c r="H187" s="2"/>
    </row>
    <row r="188" spans="1:8" ht="35.1" customHeight="1">
      <c r="A188" s="22"/>
      <c r="B188" s="33" t="s">
        <v>87</v>
      </c>
      <c r="C188" s="190" t="s">
        <v>95</v>
      </c>
      <c r="D188" s="191"/>
      <c r="E188" s="345" t="s">
        <v>97</v>
      </c>
      <c r="F188" s="346"/>
      <c r="G188" s="36" t="s">
        <v>104</v>
      </c>
      <c r="H188" s="2"/>
    </row>
    <row r="189" spans="1:8" ht="35.1" customHeight="1">
      <c r="A189" s="22"/>
      <c r="B189" s="33" t="s">
        <v>259</v>
      </c>
      <c r="C189" s="190" t="s">
        <v>260</v>
      </c>
      <c r="D189" s="191"/>
      <c r="E189" s="195" t="s">
        <v>99</v>
      </c>
      <c r="F189" s="196"/>
      <c r="G189" s="92" t="s">
        <v>261</v>
      </c>
      <c r="H189" s="2"/>
    </row>
    <row r="190" spans="1:8" ht="26.25" customHeight="1">
      <c r="A190" s="201" t="s">
        <v>71</v>
      </c>
      <c r="B190" s="200"/>
      <c r="C190" s="200"/>
      <c r="D190" s="200"/>
      <c r="E190" s="200"/>
      <c r="F190" s="200"/>
      <c r="G190" s="200"/>
      <c r="H190" s="2"/>
    </row>
    <row r="191" spans="1:8" ht="28.5" customHeight="1">
      <c r="A191" s="241" t="s">
        <v>121</v>
      </c>
      <c r="B191" s="241"/>
      <c r="C191" s="241"/>
      <c r="D191" s="241"/>
      <c r="E191" s="241"/>
      <c r="F191" s="241"/>
      <c r="G191" s="241"/>
      <c r="H191" s="2"/>
    </row>
    <row r="192" spans="1:8" ht="34.5" customHeight="1">
      <c r="A192" s="329" t="s">
        <v>45</v>
      </c>
      <c r="B192" s="329"/>
      <c r="C192" s="75" t="s">
        <v>46</v>
      </c>
      <c r="D192" s="194" t="s">
        <v>47</v>
      </c>
      <c r="E192" s="194"/>
      <c r="F192" s="75" t="s">
        <v>40</v>
      </c>
      <c r="G192" s="74" t="s">
        <v>48</v>
      </c>
      <c r="H192" s="2"/>
    </row>
    <row r="193" spans="1:8" ht="99" customHeight="1">
      <c r="A193" s="190"/>
      <c r="B193" s="191"/>
      <c r="C193" s="22" t="s">
        <v>91</v>
      </c>
      <c r="D193" s="190" t="s">
        <v>329</v>
      </c>
      <c r="E193" s="191"/>
      <c r="F193" s="155" t="s">
        <v>334</v>
      </c>
      <c r="G193" s="139" t="s">
        <v>335</v>
      </c>
      <c r="H193" s="2"/>
    </row>
    <row r="194" spans="1:8" ht="99" customHeight="1">
      <c r="A194" s="190"/>
      <c r="B194" s="191"/>
      <c r="C194" s="22" t="s">
        <v>91</v>
      </c>
      <c r="D194" s="190" t="s">
        <v>329</v>
      </c>
      <c r="E194" s="191"/>
      <c r="F194" s="155" t="s">
        <v>336</v>
      </c>
      <c r="G194" s="139" t="s">
        <v>337</v>
      </c>
      <c r="H194" s="2"/>
    </row>
    <row r="195" spans="1:8" ht="99" customHeight="1">
      <c r="A195" s="190"/>
      <c r="B195" s="191"/>
      <c r="C195" s="22" t="s">
        <v>93</v>
      </c>
      <c r="D195" s="190" t="s">
        <v>329</v>
      </c>
      <c r="E195" s="191"/>
      <c r="F195" s="155" t="s">
        <v>338</v>
      </c>
      <c r="G195" s="139" t="s">
        <v>339</v>
      </c>
      <c r="H195" s="2"/>
    </row>
    <row r="196" spans="1:8" ht="145.5" customHeight="1">
      <c r="A196" s="190"/>
      <c r="B196" s="191"/>
      <c r="C196" s="22" t="s">
        <v>91</v>
      </c>
      <c r="D196" s="190" t="s">
        <v>329</v>
      </c>
      <c r="E196" s="191"/>
      <c r="F196" s="155" t="s">
        <v>340</v>
      </c>
      <c r="G196" s="153" t="s">
        <v>341</v>
      </c>
      <c r="H196" s="2"/>
    </row>
    <row r="197" spans="1:8" ht="99" customHeight="1">
      <c r="A197" s="190"/>
      <c r="B197" s="191"/>
      <c r="C197" s="22" t="s">
        <v>93</v>
      </c>
      <c r="D197" s="190" t="s">
        <v>329</v>
      </c>
      <c r="E197" s="191"/>
      <c r="F197" s="155" t="s">
        <v>342</v>
      </c>
      <c r="G197" s="153" t="s">
        <v>343</v>
      </c>
      <c r="H197" s="2"/>
    </row>
    <row r="198" spans="1:8" ht="22.5" customHeight="1">
      <c r="A198" s="201" t="s">
        <v>71</v>
      </c>
      <c r="B198" s="200"/>
      <c r="C198" s="200"/>
      <c r="D198" s="200"/>
      <c r="E198" s="200"/>
      <c r="F198" s="200"/>
      <c r="G198" s="200"/>
      <c r="H198" s="2"/>
    </row>
    <row r="199" spans="1:8" ht="15.75">
      <c r="A199" s="5"/>
      <c r="B199" s="5"/>
      <c r="C199" s="5"/>
      <c r="D199" s="5"/>
      <c r="E199" s="2"/>
      <c r="F199" s="2"/>
      <c r="G199" s="2"/>
      <c r="H199" s="2"/>
    </row>
    <row r="200" spans="1:8" ht="15.75">
      <c r="A200" s="5"/>
      <c r="B200" s="5"/>
      <c r="C200" s="5"/>
      <c r="D200" s="5"/>
      <c r="E200" s="2"/>
      <c r="F200" s="2"/>
      <c r="G200" s="2"/>
      <c r="H200" s="2"/>
    </row>
    <row r="201" spans="1:8" ht="15.75">
      <c r="A201" s="5"/>
      <c r="B201" s="5"/>
      <c r="C201" s="5"/>
      <c r="D201" s="5"/>
      <c r="E201" s="2"/>
      <c r="F201" s="2"/>
      <c r="G201" s="2"/>
      <c r="H201" s="2"/>
    </row>
    <row r="202" spans="1:8" ht="15.75">
      <c r="A202" s="5"/>
      <c r="B202" s="5"/>
      <c r="C202" s="5"/>
      <c r="D202" s="5"/>
      <c r="E202" s="2"/>
      <c r="F202" s="2"/>
      <c r="G202" s="2"/>
      <c r="H202" s="2"/>
    </row>
    <row r="203" spans="1:8" ht="15.75">
      <c r="A203" s="5"/>
      <c r="B203" s="5"/>
      <c r="C203" s="5"/>
      <c r="D203" s="5"/>
      <c r="E203" s="2"/>
      <c r="F203" s="2"/>
      <c r="G203" s="2"/>
      <c r="H203" s="2"/>
    </row>
    <row r="204" spans="1:8" ht="15.75">
      <c r="A204" s="5"/>
      <c r="B204" s="5"/>
      <c r="C204" s="5"/>
      <c r="D204" s="5"/>
      <c r="E204" s="2"/>
      <c r="F204" s="2"/>
      <c r="G204" s="2"/>
      <c r="H204" s="2"/>
    </row>
    <row r="205" spans="1:8" ht="15.75">
      <c r="A205" s="324" t="s">
        <v>122</v>
      </c>
      <c r="B205" s="324"/>
      <c r="C205" s="324"/>
      <c r="D205" s="324"/>
      <c r="E205" s="324"/>
      <c r="F205" s="324"/>
      <c r="G205" s="324"/>
      <c r="H205" s="2"/>
    </row>
    <row r="206" spans="1:8" ht="84" customHeight="1">
      <c r="A206" s="103" t="s">
        <v>140</v>
      </c>
      <c r="B206" s="103" t="s">
        <v>141</v>
      </c>
      <c r="C206" s="103" t="s">
        <v>142</v>
      </c>
      <c r="D206" s="176" t="s">
        <v>143</v>
      </c>
      <c r="E206" s="343"/>
      <c r="F206" s="177"/>
      <c r="G206" s="103" t="s">
        <v>25</v>
      </c>
      <c r="H206" s="2"/>
    </row>
    <row r="207" spans="1:8" ht="30.75" customHeight="1">
      <c r="A207" s="22">
        <v>5</v>
      </c>
      <c r="B207" s="134">
        <v>3</v>
      </c>
      <c r="C207" s="134">
        <v>2</v>
      </c>
      <c r="D207" s="165" t="s">
        <v>309</v>
      </c>
      <c r="E207" s="165"/>
      <c r="F207" s="165"/>
      <c r="G207" s="121" t="s">
        <v>161</v>
      </c>
      <c r="H207" s="2"/>
    </row>
    <row r="208" spans="1:8" ht="22.5" customHeight="1">
      <c r="A208" s="201" t="s">
        <v>71</v>
      </c>
      <c r="B208" s="200"/>
      <c r="C208" s="200"/>
      <c r="D208" s="200"/>
      <c r="E208" s="200"/>
      <c r="F208" s="200"/>
      <c r="G208" s="200"/>
      <c r="H208" s="2"/>
    </row>
    <row r="209" spans="1:8" s="8" customFormat="1" ht="15.75">
      <c r="A209" s="6"/>
      <c r="B209" s="6"/>
      <c r="C209" s="6"/>
      <c r="D209" s="6"/>
      <c r="E209" s="6"/>
      <c r="F209" s="6"/>
      <c r="G209" s="6"/>
      <c r="H209" s="7"/>
    </row>
    <row r="210" spans="1:8" s="8" customFormat="1" ht="15.75">
      <c r="A210" s="6"/>
      <c r="B210" s="6"/>
      <c r="C210" s="6"/>
      <c r="D210" s="6"/>
      <c r="E210" s="6"/>
      <c r="F210" s="6"/>
      <c r="G210" s="6"/>
      <c r="H210" s="7"/>
    </row>
    <row r="211" spans="1:8" ht="18.75">
      <c r="A211" s="202" t="s">
        <v>123</v>
      </c>
      <c r="B211" s="203"/>
      <c r="C211" s="203"/>
      <c r="D211" s="203"/>
      <c r="E211" s="203"/>
      <c r="F211" s="203"/>
      <c r="G211" s="204"/>
      <c r="H211" s="2"/>
    </row>
    <row r="212" spans="1:8" ht="16.5">
      <c r="A212" s="193" t="s">
        <v>124</v>
      </c>
      <c r="B212" s="193"/>
      <c r="C212" s="193"/>
      <c r="D212" s="193"/>
      <c r="E212" s="193"/>
      <c r="F212" s="193"/>
      <c r="G212" s="193"/>
      <c r="H212" s="2"/>
    </row>
    <row r="213" spans="1:8" ht="15.75">
      <c r="A213" s="341" t="s">
        <v>125</v>
      </c>
      <c r="B213" s="342"/>
      <c r="C213" s="326" t="s">
        <v>126</v>
      </c>
      <c r="D213" s="326"/>
      <c r="E213" s="326"/>
      <c r="F213" s="327" t="s">
        <v>127</v>
      </c>
      <c r="G213" s="327"/>
      <c r="H213" s="2"/>
    </row>
    <row r="214" spans="1:8" ht="34.5" customHeight="1">
      <c r="A214" s="205">
        <v>3</v>
      </c>
      <c r="B214" s="206"/>
      <c r="C214" s="330" t="s">
        <v>167</v>
      </c>
      <c r="D214" s="331"/>
      <c r="E214" s="332"/>
      <c r="F214" s="344" t="s">
        <v>176</v>
      </c>
      <c r="G214" s="337"/>
      <c r="H214" s="2"/>
    </row>
    <row r="215" spans="1:8" ht="64.5" customHeight="1">
      <c r="A215" s="205">
        <v>4</v>
      </c>
      <c r="B215" s="206"/>
      <c r="C215" s="330" t="s">
        <v>168</v>
      </c>
      <c r="D215" s="331"/>
      <c r="E215" s="332"/>
      <c r="F215" s="336" t="s">
        <v>177</v>
      </c>
      <c r="G215" s="337"/>
      <c r="H215" s="2"/>
    </row>
    <row r="216" spans="1:8" ht="66" customHeight="1">
      <c r="A216" s="205">
        <v>3</v>
      </c>
      <c r="B216" s="206"/>
      <c r="C216" s="330" t="s">
        <v>169</v>
      </c>
      <c r="D216" s="331"/>
      <c r="E216" s="332"/>
      <c r="F216" s="336" t="s">
        <v>177</v>
      </c>
      <c r="G216" s="337"/>
      <c r="H216" s="2"/>
    </row>
    <row r="217" spans="1:8" ht="30.75" customHeight="1">
      <c r="A217" s="205">
        <v>3</v>
      </c>
      <c r="B217" s="206"/>
      <c r="C217" s="330" t="s">
        <v>170</v>
      </c>
      <c r="D217" s="331"/>
      <c r="E217" s="332"/>
      <c r="F217" s="205"/>
      <c r="G217" s="206"/>
      <c r="H217" s="2"/>
    </row>
    <row r="218" spans="1:8" ht="33.75" customHeight="1">
      <c r="A218" s="205">
        <v>4</v>
      </c>
      <c r="B218" s="206"/>
      <c r="C218" s="347" t="s">
        <v>171</v>
      </c>
      <c r="D218" s="348"/>
      <c r="E218" s="349"/>
      <c r="F218" s="205"/>
      <c r="G218" s="206"/>
      <c r="H218" s="2"/>
    </row>
    <row r="219" spans="1:8" ht="24" customHeight="1">
      <c r="A219" s="205">
        <v>1</v>
      </c>
      <c r="B219" s="206"/>
      <c r="C219" s="330" t="s">
        <v>172</v>
      </c>
      <c r="D219" s="331"/>
      <c r="E219" s="332"/>
      <c r="F219" s="338" t="s">
        <v>174</v>
      </c>
      <c r="G219" s="339"/>
      <c r="H219" s="2"/>
    </row>
    <row r="220" spans="1:8" ht="26.25" customHeight="1">
      <c r="A220" s="205">
        <v>1</v>
      </c>
      <c r="B220" s="206"/>
      <c r="C220" s="205" t="s">
        <v>173</v>
      </c>
      <c r="D220" s="350"/>
      <c r="E220" s="206"/>
      <c r="F220" s="338" t="s">
        <v>161</v>
      </c>
      <c r="G220" s="339"/>
      <c r="H220" s="2"/>
    </row>
    <row r="221" spans="1:8" ht="27" customHeight="1">
      <c r="A221" s="201" t="s">
        <v>71</v>
      </c>
      <c r="B221" s="200"/>
      <c r="C221" s="200"/>
      <c r="D221" s="200"/>
      <c r="E221" s="200"/>
      <c r="F221" s="200"/>
      <c r="G221" s="200"/>
      <c r="H221" s="2"/>
    </row>
    <row r="222" spans="1:8" ht="15.75">
      <c r="A222" s="67"/>
      <c r="B222" s="68"/>
      <c r="C222" s="11"/>
      <c r="D222" s="11"/>
      <c r="E222" s="11"/>
      <c r="F222" s="69"/>
      <c r="G222" s="69"/>
      <c r="H222" s="2"/>
    </row>
    <row r="223" spans="1:8" ht="16.5">
      <c r="A223" s="193" t="s">
        <v>128</v>
      </c>
      <c r="B223" s="193"/>
      <c r="C223" s="193"/>
      <c r="D223" s="193"/>
      <c r="E223" s="193"/>
      <c r="F223" s="193"/>
      <c r="G223" s="193"/>
      <c r="H223" s="2"/>
    </row>
    <row r="224" spans="1:8" ht="31.5">
      <c r="A224" s="103" t="s">
        <v>129</v>
      </c>
      <c r="B224" s="95" t="s">
        <v>130</v>
      </c>
      <c r="C224" s="328" t="s">
        <v>131</v>
      </c>
      <c r="D224" s="328"/>
      <c r="E224" s="328"/>
      <c r="F224" s="103" t="s">
        <v>132</v>
      </c>
      <c r="G224" s="103" t="s">
        <v>133</v>
      </c>
      <c r="H224" s="2"/>
    </row>
    <row r="225" spans="1:8" ht="45">
      <c r="A225" s="25" t="s">
        <v>162</v>
      </c>
      <c r="B225" s="24"/>
      <c r="C225" s="182" t="s">
        <v>163</v>
      </c>
      <c r="D225" s="183"/>
      <c r="E225" s="184"/>
      <c r="F225" s="90" t="s">
        <v>164</v>
      </c>
      <c r="G225" s="91" t="s">
        <v>165</v>
      </c>
      <c r="H225" s="2"/>
    </row>
    <row r="226" spans="1:8" ht="15.75">
      <c r="A226" s="24"/>
      <c r="B226" s="24"/>
      <c r="C226" s="235"/>
      <c r="D226" s="236"/>
      <c r="E226" s="237"/>
      <c r="F226" s="45"/>
      <c r="G226" s="45"/>
      <c r="H226" s="2"/>
    </row>
    <row r="227" spans="1:8" ht="30" customHeight="1">
      <c r="A227" s="201" t="s">
        <v>71</v>
      </c>
      <c r="B227" s="200"/>
      <c r="C227" s="200"/>
      <c r="D227" s="200"/>
      <c r="E227" s="200"/>
      <c r="F227" s="200"/>
      <c r="G227" s="200"/>
      <c r="H227" s="2"/>
    </row>
    <row r="228" spans="1:8" ht="15.75">
      <c r="A228" s="67"/>
      <c r="B228" s="68"/>
      <c r="C228" s="11"/>
      <c r="D228" s="11"/>
      <c r="E228" s="11"/>
      <c r="F228" s="69"/>
      <c r="G228" s="69"/>
      <c r="H228" s="2"/>
    </row>
    <row r="229" spans="1:8" ht="18.75">
      <c r="A229" s="202" t="s">
        <v>134</v>
      </c>
      <c r="B229" s="203"/>
      <c r="C229" s="203"/>
      <c r="D229" s="203"/>
      <c r="E229" s="203"/>
      <c r="F229" s="203"/>
      <c r="G229" s="204"/>
      <c r="H229" s="2"/>
    </row>
    <row r="230" spans="1:8" ht="16.5">
      <c r="A230" s="193" t="s">
        <v>135</v>
      </c>
      <c r="B230" s="193"/>
      <c r="C230" s="193"/>
      <c r="D230" s="193"/>
      <c r="E230" s="193"/>
      <c r="F230" s="193"/>
      <c r="G230" s="193"/>
      <c r="H230" s="2"/>
    </row>
    <row r="231" spans="1:8" ht="21.75" customHeight="1">
      <c r="A231" s="95" t="s">
        <v>49</v>
      </c>
      <c r="B231" s="96" t="s">
        <v>50</v>
      </c>
      <c r="C231" s="173" t="s">
        <v>20</v>
      </c>
      <c r="D231" s="174"/>
      <c r="E231" s="175"/>
      <c r="F231" s="103" t="s">
        <v>51</v>
      </c>
      <c r="G231" s="103" t="s">
        <v>69</v>
      </c>
      <c r="H231" s="2"/>
    </row>
    <row r="232" spans="1:8" ht="30" customHeight="1">
      <c r="A232" s="93" t="s">
        <v>182</v>
      </c>
      <c r="B232" s="29" t="s">
        <v>266</v>
      </c>
      <c r="C232" s="235" t="s">
        <v>266</v>
      </c>
      <c r="D232" s="236"/>
      <c r="E232" s="237"/>
      <c r="F232" s="150" t="s">
        <v>266</v>
      </c>
      <c r="G232" s="122" t="s">
        <v>174</v>
      </c>
      <c r="H232" s="2"/>
    </row>
    <row r="233" spans="1:8" ht="30" customHeight="1">
      <c r="A233" s="138" t="s">
        <v>183</v>
      </c>
      <c r="B233" s="136" t="s">
        <v>262</v>
      </c>
      <c r="C233" s="238" t="s">
        <v>263</v>
      </c>
      <c r="D233" s="239"/>
      <c r="E233" s="240"/>
      <c r="F233" s="137" t="s">
        <v>264</v>
      </c>
      <c r="G233" s="122" t="s">
        <v>174</v>
      </c>
      <c r="H233" s="2"/>
    </row>
    <row r="234" spans="1:8" ht="30" customHeight="1">
      <c r="A234" s="138"/>
      <c r="B234" s="136" t="s">
        <v>265</v>
      </c>
      <c r="C234" s="238" t="s">
        <v>263</v>
      </c>
      <c r="D234" s="239"/>
      <c r="E234" s="240"/>
      <c r="F234" s="137" t="s">
        <v>264</v>
      </c>
      <c r="G234" s="122" t="s">
        <v>174</v>
      </c>
      <c r="H234" s="2"/>
    </row>
    <row r="235" spans="1:8" ht="30" customHeight="1">
      <c r="A235" s="138" t="s">
        <v>184</v>
      </c>
      <c r="B235" s="29" t="s">
        <v>266</v>
      </c>
      <c r="C235" s="235" t="s">
        <v>266</v>
      </c>
      <c r="D235" s="236"/>
      <c r="E235" s="237"/>
      <c r="F235" s="150" t="s">
        <v>266</v>
      </c>
      <c r="G235" s="122" t="s">
        <v>174</v>
      </c>
      <c r="H235" s="2"/>
    </row>
    <row r="236" spans="1:8" ht="30" customHeight="1">
      <c r="A236" s="201" t="s">
        <v>71</v>
      </c>
      <c r="B236" s="200"/>
      <c r="C236" s="200"/>
      <c r="D236" s="200"/>
      <c r="E236" s="200"/>
      <c r="F236" s="200"/>
      <c r="G236" s="200"/>
      <c r="H236" s="2"/>
    </row>
    <row r="237" spans="1:8" ht="15.75">
      <c r="A237" s="67"/>
      <c r="B237" s="68"/>
      <c r="C237" s="11"/>
      <c r="D237" s="11"/>
      <c r="E237" s="11"/>
      <c r="F237" s="69"/>
      <c r="G237" s="69"/>
      <c r="H237" s="2"/>
    </row>
    <row r="238" spans="1:8" ht="18.75">
      <c r="A238" s="202" t="s">
        <v>136</v>
      </c>
      <c r="B238" s="203"/>
      <c r="C238" s="203"/>
      <c r="D238" s="203"/>
      <c r="E238" s="203"/>
      <c r="F238" s="203"/>
      <c r="G238" s="204"/>
      <c r="H238" s="2"/>
    </row>
    <row r="239" spans="1:8" ht="16.5">
      <c r="A239" s="193" t="s">
        <v>137</v>
      </c>
      <c r="B239" s="193"/>
      <c r="C239" s="193"/>
      <c r="D239" s="193"/>
      <c r="E239" s="193"/>
      <c r="F239" s="193"/>
      <c r="G239" s="193"/>
      <c r="H239" s="2"/>
    </row>
    <row r="240" spans="1:8" ht="16.5">
      <c r="A240" s="178" t="s">
        <v>52</v>
      </c>
      <c r="B240" s="179"/>
      <c r="C240" s="179"/>
      <c r="D240" s="179"/>
      <c r="E240" s="179"/>
      <c r="F240" s="179"/>
      <c r="G240" s="180"/>
      <c r="H240" s="2"/>
    </row>
    <row r="241" spans="1:8" ht="15.75">
      <c r="A241" s="95" t="s">
        <v>70</v>
      </c>
      <c r="B241" s="96" t="s">
        <v>67</v>
      </c>
      <c r="C241" s="173" t="s">
        <v>20</v>
      </c>
      <c r="D241" s="174"/>
      <c r="E241" s="175"/>
      <c r="F241" s="176" t="s">
        <v>53</v>
      </c>
      <c r="G241" s="177"/>
      <c r="H241" s="2"/>
    </row>
    <row r="242" spans="1:8" ht="29.25" customHeight="1">
      <c r="A242" s="135" t="s">
        <v>330</v>
      </c>
      <c r="B242" s="116">
        <v>45289</v>
      </c>
      <c r="C242" s="186" t="s">
        <v>316</v>
      </c>
      <c r="D242" s="187"/>
      <c r="E242" s="188"/>
      <c r="F242" s="242" t="s">
        <v>320</v>
      </c>
      <c r="G242" s="243"/>
      <c r="H242" s="2"/>
    </row>
    <row r="243" spans="1:8" ht="15.75">
      <c r="A243" s="22" t="s">
        <v>331</v>
      </c>
      <c r="B243" s="116">
        <v>45289</v>
      </c>
      <c r="C243" s="189" t="s">
        <v>317</v>
      </c>
      <c r="D243" s="189"/>
      <c r="E243" s="189"/>
      <c r="F243" s="242" t="s">
        <v>321</v>
      </c>
      <c r="G243" s="243"/>
      <c r="H243" s="2"/>
    </row>
    <row r="244" spans="1:8" ht="15.75">
      <c r="A244" s="22" t="s">
        <v>332</v>
      </c>
      <c r="B244" s="116">
        <v>45148</v>
      </c>
      <c r="C244" s="182" t="s">
        <v>318</v>
      </c>
      <c r="D244" s="183"/>
      <c r="E244" s="184"/>
      <c r="F244" s="242" t="s">
        <v>322</v>
      </c>
      <c r="G244" s="243"/>
      <c r="H244" s="2"/>
    </row>
    <row r="245" spans="1:8" ht="15.75">
      <c r="A245" s="22" t="s">
        <v>333</v>
      </c>
      <c r="B245" s="116">
        <v>45289</v>
      </c>
      <c r="C245" s="182" t="s">
        <v>319</v>
      </c>
      <c r="D245" s="183"/>
      <c r="E245" s="184"/>
      <c r="F245" s="185" t="s">
        <v>323</v>
      </c>
      <c r="G245" s="172"/>
      <c r="H245" s="2"/>
    </row>
    <row r="246" spans="1:8" ht="15.75">
      <c r="A246" s="44"/>
      <c r="B246" s="32"/>
      <c r="C246" s="181"/>
      <c r="D246" s="181"/>
      <c r="E246" s="181"/>
      <c r="F246" s="171"/>
      <c r="G246" s="172"/>
      <c r="H246" s="2"/>
    </row>
    <row r="247" spans="1:8" ht="26.25" customHeight="1">
      <c r="A247" s="201" t="s">
        <v>71</v>
      </c>
      <c r="B247" s="200"/>
      <c r="C247" s="200"/>
      <c r="D247" s="200"/>
      <c r="E247" s="200"/>
      <c r="F247" s="200"/>
      <c r="G247" s="200"/>
      <c r="H247" s="2"/>
    </row>
    <row r="248" spans="1:8" ht="15.75">
      <c r="A248" s="4"/>
      <c r="B248" s="2"/>
      <c r="C248" s="2"/>
      <c r="D248" s="2"/>
      <c r="E248" s="2"/>
      <c r="F248" s="2"/>
      <c r="G248" s="2"/>
      <c r="H248" s="2"/>
    </row>
    <row r="249" spans="1:8" ht="15.75">
      <c r="A249" s="4"/>
      <c r="B249" s="2"/>
      <c r="C249" s="2"/>
      <c r="D249" s="2"/>
      <c r="E249" s="2"/>
      <c r="F249" s="2"/>
      <c r="G249" s="2"/>
      <c r="H249" s="2"/>
    </row>
    <row r="250" spans="1:8" ht="15.75">
      <c r="A250" s="4"/>
      <c r="B250" s="2"/>
      <c r="C250" s="2"/>
      <c r="D250" s="2"/>
      <c r="E250" s="2"/>
      <c r="F250" s="2"/>
      <c r="G250" s="2"/>
      <c r="H250" s="2"/>
    </row>
    <row r="251" spans="1:8" s="1" customFormat="1" ht="16.5">
      <c r="A251" s="178" t="s">
        <v>54</v>
      </c>
      <c r="B251" s="179"/>
      <c r="C251" s="179"/>
      <c r="D251" s="179"/>
      <c r="E251" s="179"/>
      <c r="F251" s="179"/>
      <c r="G251" s="180"/>
      <c r="H251" s="3"/>
    </row>
    <row r="252" spans="1:8" s="1" customFormat="1" ht="15.75" customHeight="1">
      <c r="A252" s="95" t="s">
        <v>70</v>
      </c>
      <c r="B252" s="96" t="s">
        <v>67</v>
      </c>
      <c r="C252" s="173" t="s">
        <v>20</v>
      </c>
      <c r="D252" s="174"/>
      <c r="E252" s="175"/>
      <c r="F252" s="176" t="s">
        <v>53</v>
      </c>
      <c r="G252" s="177"/>
      <c r="H252" s="3"/>
    </row>
    <row r="253" spans="1:8" ht="15.75" customHeight="1">
      <c r="A253" s="44"/>
      <c r="B253" s="32"/>
      <c r="C253" s="200"/>
      <c r="D253" s="200"/>
      <c r="E253" s="200"/>
      <c r="F253" s="112"/>
      <c r="G253" s="113"/>
      <c r="H253" s="2"/>
    </row>
    <row r="254" spans="1:8" ht="15.75">
      <c r="A254" s="25"/>
      <c r="B254" s="111"/>
      <c r="C254" s="200" t="s">
        <v>105</v>
      </c>
      <c r="D254" s="200"/>
      <c r="E254" s="200"/>
      <c r="F254" s="207"/>
      <c r="G254" s="208"/>
      <c r="H254" s="2"/>
    </row>
    <row r="255" spans="1:8" ht="15.75" customHeight="1">
      <c r="A255" s="25"/>
      <c r="B255" s="111"/>
      <c r="C255" s="182"/>
      <c r="D255" s="183"/>
      <c r="E255" s="184"/>
      <c r="F255" s="207"/>
      <c r="G255" s="208"/>
      <c r="H255" s="2"/>
    </row>
    <row r="256" spans="1:8" ht="15.75" customHeight="1">
      <c r="A256" s="25"/>
      <c r="B256" s="26"/>
      <c r="C256" s="200"/>
      <c r="D256" s="200"/>
      <c r="E256" s="200"/>
      <c r="F256" s="114"/>
      <c r="G256" s="115"/>
      <c r="H256" s="2"/>
    </row>
    <row r="257" spans="1:8" ht="28.5" customHeight="1">
      <c r="A257" s="201" t="s">
        <v>71</v>
      </c>
      <c r="B257" s="200"/>
      <c r="C257" s="200"/>
      <c r="D257" s="200"/>
      <c r="E257" s="200"/>
      <c r="F257" s="200"/>
      <c r="G257" s="200"/>
      <c r="H257" s="2"/>
    </row>
    <row r="258" spans="1:8" ht="15.75">
      <c r="A258" s="4"/>
      <c r="B258" s="2"/>
      <c r="C258" s="2"/>
      <c r="D258" s="2"/>
      <c r="E258" s="2"/>
      <c r="F258" s="2"/>
      <c r="G258" s="2"/>
      <c r="H258" s="2"/>
    </row>
    <row r="259" spans="1:8" ht="15.75">
      <c r="A259" s="4"/>
      <c r="B259" s="2"/>
      <c r="C259" s="2"/>
      <c r="D259" s="2"/>
      <c r="E259" s="2"/>
      <c r="F259" s="2"/>
      <c r="G259" s="2"/>
      <c r="H259" s="2"/>
    </row>
    <row r="260" spans="1:8" ht="16.5">
      <c r="A260" s="178" t="s">
        <v>55</v>
      </c>
      <c r="B260" s="179"/>
      <c r="C260" s="179"/>
      <c r="D260" s="179"/>
      <c r="E260" s="179"/>
      <c r="F260" s="179"/>
      <c r="G260" s="180"/>
      <c r="H260" s="2"/>
    </row>
    <row r="261" spans="1:8" ht="15.75" customHeight="1">
      <c r="A261" s="95" t="s">
        <v>70</v>
      </c>
      <c r="B261" s="96" t="s">
        <v>67</v>
      </c>
      <c r="C261" s="173" t="s">
        <v>20</v>
      </c>
      <c r="D261" s="174"/>
      <c r="E261" s="175"/>
      <c r="F261" s="176" t="s">
        <v>53</v>
      </c>
      <c r="G261" s="177"/>
      <c r="H261" s="2"/>
    </row>
    <row r="262" spans="1:8" ht="15.75">
      <c r="A262" s="25"/>
      <c r="B262" s="26"/>
      <c r="C262" s="200"/>
      <c r="D262" s="200"/>
      <c r="E262" s="200"/>
      <c r="F262" s="214"/>
      <c r="G262" s="214"/>
      <c r="H262" s="2"/>
    </row>
    <row r="263" spans="1:8" ht="15.75">
      <c r="A263" s="25"/>
      <c r="B263" s="111"/>
      <c r="C263" s="200" t="s">
        <v>105</v>
      </c>
      <c r="D263" s="200"/>
      <c r="E263" s="200"/>
      <c r="F263" s="213"/>
      <c r="G263" s="214"/>
      <c r="H263" s="2"/>
    </row>
    <row r="264" spans="1:8" ht="15.75">
      <c r="A264" s="25"/>
      <c r="B264" s="26"/>
      <c r="C264" s="200"/>
      <c r="D264" s="200"/>
      <c r="E264" s="200"/>
      <c r="F264" s="214"/>
      <c r="G264" s="214"/>
      <c r="H264" s="2"/>
    </row>
    <row r="265" spans="1:8" ht="22.5" customHeight="1">
      <c r="A265" s="201" t="s">
        <v>71</v>
      </c>
      <c r="B265" s="200"/>
      <c r="C265" s="200"/>
      <c r="D265" s="200"/>
      <c r="E265" s="200"/>
      <c r="F265" s="200"/>
      <c r="G265" s="200"/>
      <c r="H265" s="2"/>
    </row>
    <row r="266" spans="1:8" ht="15.75">
      <c r="A266" s="4"/>
      <c r="B266" s="2"/>
      <c r="C266" s="2"/>
      <c r="D266" s="2"/>
      <c r="E266" s="2"/>
      <c r="F266" s="2"/>
      <c r="G266" s="2"/>
      <c r="H266" s="2"/>
    </row>
    <row r="267" spans="1:8" ht="16.5">
      <c r="A267" s="178" t="s">
        <v>56</v>
      </c>
      <c r="B267" s="179"/>
      <c r="C267" s="179"/>
      <c r="D267" s="179"/>
      <c r="E267" s="179"/>
      <c r="F267" s="179"/>
      <c r="G267" s="180"/>
      <c r="H267" s="2"/>
    </row>
    <row r="268" spans="1:8" ht="15.75" customHeight="1">
      <c r="A268" s="95" t="s">
        <v>70</v>
      </c>
      <c r="B268" s="96" t="s">
        <v>67</v>
      </c>
      <c r="C268" s="173" t="s">
        <v>20</v>
      </c>
      <c r="D268" s="174"/>
      <c r="E268" s="175"/>
      <c r="F268" s="176" t="s">
        <v>53</v>
      </c>
      <c r="G268" s="177"/>
      <c r="H268" s="2"/>
    </row>
    <row r="269" spans="1:8" ht="15.75">
      <c r="A269" s="25"/>
      <c r="B269" s="29"/>
      <c r="C269" s="325"/>
      <c r="D269" s="325"/>
      <c r="E269" s="325"/>
      <c r="F269" s="210"/>
      <c r="G269" s="211"/>
      <c r="H269" s="2"/>
    </row>
    <row r="270" spans="1:8" ht="15.75">
      <c r="A270" s="24"/>
      <c r="B270" s="29"/>
      <c r="C270" s="200" t="s">
        <v>105</v>
      </c>
      <c r="D270" s="200"/>
      <c r="E270" s="200"/>
      <c r="F270" s="210"/>
      <c r="G270" s="211"/>
      <c r="H270" s="2"/>
    </row>
    <row r="271" spans="1:8" ht="15.75">
      <c r="A271" s="30"/>
      <c r="B271" s="31"/>
      <c r="C271" s="212"/>
      <c r="D271" s="212"/>
      <c r="E271" s="212"/>
      <c r="F271" s="210"/>
      <c r="G271" s="211"/>
      <c r="H271" s="2"/>
    </row>
    <row r="272" spans="1:8" ht="23.25" customHeight="1">
      <c r="A272" s="201" t="s">
        <v>71</v>
      </c>
      <c r="B272" s="200"/>
      <c r="C272" s="200"/>
      <c r="D272" s="200"/>
      <c r="E272" s="200"/>
      <c r="F272" s="200"/>
      <c r="G272" s="200"/>
      <c r="H272" s="2"/>
    </row>
    <row r="273" spans="1:8" ht="17.25" customHeight="1">
      <c r="A273" s="5"/>
      <c r="B273" s="11"/>
      <c r="C273" s="11"/>
      <c r="D273" s="11"/>
      <c r="E273" s="11"/>
      <c r="F273" s="11"/>
      <c r="G273" s="11"/>
      <c r="H273" s="2"/>
    </row>
    <row r="274" spans="1:8" ht="15.75">
      <c r="A274" s="324" t="s">
        <v>57</v>
      </c>
      <c r="B274" s="324"/>
      <c r="C274" s="324"/>
      <c r="D274" s="324"/>
      <c r="E274" s="324"/>
      <c r="F274" s="324"/>
      <c r="G274" s="324"/>
      <c r="H274" s="2"/>
    </row>
    <row r="275" spans="1:8" ht="15.75">
      <c r="A275" s="97" t="s">
        <v>4</v>
      </c>
      <c r="B275" s="98" t="s">
        <v>67</v>
      </c>
      <c r="C275" s="173" t="s">
        <v>20</v>
      </c>
      <c r="D275" s="174"/>
      <c r="E275" s="175"/>
      <c r="F275" s="340" t="s">
        <v>58</v>
      </c>
      <c r="G275" s="340"/>
      <c r="H275" s="2"/>
    </row>
    <row r="276" spans="1:8" ht="15.75">
      <c r="A276" s="25"/>
      <c r="B276" s="111"/>
      <c r="C276" s="189"/>
      <c r="D276" s="189"/>
      <c r="E276" s="189"/>
      <c r="F276" s="207"/>
      <c r="G276" s="208"/>
      <c r="H276" s="2"/>
    </row>
    <row r="277" spans="1:8" ht="15.75">
      <c r="A277" s="25"/>
      <c r="B277" s="32"/>
      <c r="C277" s="200" t="s">
        <v>105</v>
      </c>
      <c r="D277" s="200"/>
      <c r="E277" s="200"/>
      <c r="F277" s="185"/>
      <c r="G277" s="172"/>
      <c r="H277" s="2"/>
    </row>
    <row r="278" spans="1:8" ht="15.75">
      <c r="A278" s="25"/>
      <c r="B278" s="26"/>
      <c r="C278" s="195"/>
      <c r="D278" s="323"/>
      <c r="E278" s="196"/>
      <c r="F278" s="209"/>
      <c r="G278" s="209"/>
      <c r="H278" s="2"/>
    </row>
    <row r="279" spans="1:8" ht="15.75">
      <c r="A279" s="25"/>
      <c r="B279" s="26"/>
      <c r="C279" s="195"/>
      <c r="D279" s="323"/>
      <c r="E279" s="196"/>
      <c r="F279" s="195"/>
      <c r="G279" s="196"/>
      <c r="H279" s="2"/>
    </row>
    <row r="280" spans="1:8" ht="21" customHeight="1">
      <c r="A280" s="321" t="s">
        <v>71</v>
      </c>
      <c r="B280" s="322"/>
      <c r="C280" s="322"/>
      <c r="D280" s="322"/>
      <c r="E280" s="322"/>
      <c r="F280" s="322"/>
      <c r="G280" s="322"/>
      <c r="H280" s="2"/>
    </row>
    <row r="281" spans="1:8" ht="21" customHeight="1">
      <c r="A281" s="5"/>
      <c r="B281" s="11"/>
      <c r="C281" s="11"/>
      <c r="D281" s="11"/>
      <c r="E281" s="11"/>
      <c r="F281" s="11"/>
      <c r="G281" s="11"/>
      <c r="H281" s="2"/>
    </row>
    <row r="282" spans="1:8" ht="16.5">
      <c r="A282" s="197" t="s">
        <v>138</v>
      </c>
      <c r="B282" s="197"/>
      <c r="C282" s="197"/>
      <c r="D282" s="197"/>
      <c r="E282" s="197"/>
      <c r="F282" s="197"/>
      <c r="G282" s="197"/>
      <c r="H282" s="2"/>
    </row>
    <row r="283" spans="1:8" ht="15.75" customHeight="1">
      <c r="A283" s="99"/>
      <c r="B283" s="100" t="s">
        <v>59</v>
      </c>
      <c r="C283" s="101"/>
      <c r="D283" s="99"/>
      <c r="E283" s="101" t="s">
        <v>61</v>
      </c>
      <c r="F283" s="101"/>
      <c r="G283" s="102"/>
      <c r="H283" s="2"/>
    </row>
    <row r="284" spans="1:8" ht="15.75">
      <c r="A284" s="83"/>
      <c r="B284" s="84">
        <v>2019</v>
      </c>
      <c r="C284" s="85"/>
      <c r="D284" s="88"/>
      <c r="E284" s="86"/>
      <c r="F284" s="89">
        <v>1.96</v>
      </c>
      <c r="G284" s="87"/>
      <c r="H284" s="2"/>
    </row>
    <row r="285" spans="1:8" ht="15.75">
      <c r="A285" s="80"/>
      <c r="B285" s="81">
        <v>2020</v>
      </c>
      <c r="C285" s="82"/>
      <c r="D285" s="77"/>
      <c r="E285" s="78"/>
      <c r="F285" s="76">
        <v>2.34</v>
      </c>
      <c r="G285" s="79"/>
      <c r="H285" s="2"/>
    </row>
    <row r="286" spans="1:8" ht="15.75">
      <c r="A286" s="80"/>
      <c r="B286" s="81">
        <v>2021</v>
      </c>
      <c r="C286" s="82"/>
      <c r="D286" s="77"/>
      <c r="E286" s="78"/>
      <c r="F286" s="76">
        <v>2.5099999999999998</v>
      </c>
      <c r="G286" s="79"/>
      <c r="H286" s="2"/>
    </row>
    <row r="287" spans="1:8" ht="15.75">
      <c r="A287" s="80"/>
      <c r="B287" s="81">
        <v>2022</v>
      </c>
      <c r="C287" s="82"/>
      <c r="D287" s="77"/>
      <c r="E287" s="78"/>
      <c r="F287" s="76">
        <v>2.02</v>
      </c>
      <c r="G287" s="79"/>
      <c r="H287" s="2"/>
    </row>
    <row r="288" spans="1:8" ht="167.25" customHeight="1">
      <c r="A288" s="198"/>
      <c r="B288" s="199"/>
      <c r="C288" s="199"/>
      <c r="D288" s="200"/>
      <c r="E288" s="200"/>
      <c r="F288" s="200"/>
      <c r="G288" s="200"/>
      <c r="H288" s="2"/>
    </row>
    <row r="289" spans="1:8" ht="15.75">
      <c r="A289" s="173" t="s">
        <v>139</v>
      </c>
      <c r="B289" s="174"/>
      <c r="C289" s="174"/>
      <c r="D289" s="174"/>
      <c r="E289" s="174"/>
      <c r="F289" s="174"/>
      <c r="G289" s="175"/>
      <c r="H289" s="2"/>
    </row>
    <row r="290" spans="1:8" ht="15.75" customHeight="1">
      <c r="A290" s="156" t="s">
        <v>267</v>
      </c>
      <c r="B290" s="157"/>
      <c r="C290" s="157"/>
      <c r="D290" s="157"/>
      <c r="E290" s="157"/>
      <c r="F290" s="157"/>
      <c r="G290" s="158"/>
      <c r="H290" s="2"/>
    </row>
    <row r="291" spans="1:8" ht="15.75">
      <c r="A291" s="159"/>
      <c r="B291" s="160"/>
      <c r="C291" s="160"/>
      <c r="D291" s="160"/>
      <c r="E291" s="160"/>
      <c r="F291" s="160"/>
      <c r="G291" s="161"/>
      <c r="H291" s="2"/>
    </row>
    <row r="292" spans="1:8" ht="21.75" customHeight="1">
      <c r="A292" s="159"/>
      <c r="B292" s="160"/>
      <c r="C292" s="160"/>
      <c r="D292" s="160"/>
      <c r="E292" s="160"/>
      <c r="F292" s="160"/>
      <c r="G292" s="161"/>
      <c r="H292" s="2"/>
    </row>
    <row r="293" spans="1:8" ht="51" customHeight="1">
      <c r="A293" s="159"/>
      <c r="B293" s="160"/>
      <c r="C293" s="160"/>
      <c r="D293" s="160"/>
      <c r="E293" s="160"/>
      <c r="F293" s="160"/>
      <c r="G293" s="161"/>
      <c r="H293" s="2"/>
    </row>
    <row r="294" spans="1:8" ht="37.5" customHeight="1">
      <c r="A294" s="159"/>
      <c r="B294" s="160"/>
      <c r="C294" s="160"/>
      <c r="D294" s="160"/>
      <c r="E294" s="160"/>
      <c r="F294" s="160"/>
      <c r="G294" s="161"/>
    </row>
    <row r="295" spans="1:8" ht="35.25" customHeight="1">
      <c r="A295" s="159"/>
      <c r="B295" s="160"/>
      <c r="C295" s="160"/>
      <c r="D295" s="160"/>
      <c r="E295" s="160"/>
      <c r="F295" s="160"/>
      <c r="G295" s="161"/>
    </row>
    <row r="296" spans="1:8" ht="35.25" customHeight="1">
      <c r="A296" s="162"/>
      <c r="B296" s="163"/>
      <c r="C296" s="163"/>
      <c r="D296" s="163"/>
      <c r="E296" s="163"/>
      <c r="F296" s="163"/>
      <c r="G296" s="164"/>
    </row>
  </sheetData>
  <mergeCells count="236">
    <mergeCell ref="C277:E277"/>
    <mergeCell ref="D194:E194"/>
    <mergeCell ref="A194:B194"/>
    <mergeCell ref="C216:E216"/>
    <mergeCell ref="C217:E217"/>
    <mergeCell ref="C218:E218"/>
    <mergeCell ref="C219:E219"/>
    <mergeCell ref="C220:E220"/>
    <mergeCell ref="F275:G275"/>
    <mergeCell ref="A71:G71"/>
    <mergeCell ref="A247:G247"/>
    <mergeCell ref="A213:B213"/>
    <mergeCell ref="A215:B215"/>
    <mergeCell ref="A216:B216"/>
    <mergeCell ref="A205:G205"/>
    <mergeCell ref="D206:F206"/>
    <mergeCell ref="A218:B218"/>
    <mergeCell ref="A193:B193"/>
    <mergeCell ref="E184:F184"/>
    <mergeCell ref="E185:F185"/>
    <mergeCell ref="E186:F186"/>
    <mergeCell ref="E187:F187"/>
    <mergeCell ref="F214:G214"/>
    <mergeCell ref="E188:F188"/>
    <mergeCell ref="E189:F189"/>
    <mergeCell ref="C186:D186"/>
    <mergeCell ref="D195:E195"/>
    <mergeCell ref="A195:B195"/>
    <mergeCell ref="A101:G101"/>
    <mergeCell ref="A104:G104"/>
    <mergeCell ref="A257:G257"/>
    <mergeCell ref="A265:G265"/>
    <mergeCell ref="A272:G272"/>
    <mergeCell ref="D197:E197"/>
    <mergeCell ref="F216:G216"/>
    <mergeCell ref="F215:G215"/>
    <mergeCell ref="F217:G217"/>
    <mergeCell ref="F218:G218"/>
    <mergeCell ref="F219:G219"/>
    <mergeCell ref="F220:G220"/>
    <mergeCell ref="A280:G280"/>
    <mergeCell ref="A190:G190"/>
    <mergeCell ref="A198:G198"/>
    <mergeCell ref="A208:G208"/>
    <mergeCell ref="C278:E278"/>
    <mergeCell ref="C279:E279"/>
    <mergeCell ref="F279:G279"/>
    <mergeCell ref="A274:G274"/>
    <mergeCell ref="F268:G268"/>
    <mergeCell ref="C269:E269"/>
    <mergeCell ref="C264:E264"/>
    <mergeCell ref="F264:G264"/>
    <mergeCell ref="C275:E275"/>
    <mergeCell ref="C262:E262"/>
    <mergeCell ref="F262:G262"/>
    <mergeCell ref="C263:E263"/>
    <mergeCell ref="C213:E213"/>
    <mergeCell ref="F213:G213"/>
    <mergeCell ref="C268:E268"/>
    <mergeCell ref="C224:E224"/>
    <mergeCell ref="C276:E276"/>
    <mergeCell ref="A260:G260"/>
    <mergeCell ref="C261:E261"/>
    <mergeCell ref="F261:G261"/>
    <mergeCell ref="A4:G5"/>
    <mergeCell ref="A6:G6"/>
    <mergeCell ref="A9:G9"/>
    <mergeCell ref="A12:G12"/>
    <mergeCell ref="A15:G15"/>
    <mergeCell ref="B17:C17"/>
    <mergeCell ref="D17:E17"/>
    <mergeCell ref="F17:G17"/>
    <mergeCell ref="A10:G10"/>
    <mergeCell ref="A13:G13"/>
    <mergeCell ref="G97:G100"/>
    <mergeCell ref="A76:G76"/>
    <mergeCell ref="A96:G96"/>
    <mergeCell ref="G80:G95"/>
    <mergeCell ref="A35:G35"/>
    <mergeCell ref="A36:G36"/>
    <mergeCell ref="A37:G37"/>
    <mergeCell ref="D40:D43"/>
    <mergeCell ref="B40:C43"/>
    <mergeCell ref="A40:A43"/>
    <mergeCell ref="E40:F43"/>
    <mergeCell ref="G40:G43"/>
    <mergeCell ref="E38:F38"/>
    <mergeCell ref="E39:F39"/>
    <mergeCell ref="E54:G54"/>
    <mergeCell ref="B60:D60"/>
    <mergeCell ref="B61:D61"/>
    <mergeCell ref="B62:D62"/>
    <mergeCell ref="C67:D67"/>
    <mergeCell ref="E67:F67"/>
    <mergeCell ref="A73:G73"/>
    <mergeCell ref="A78:G78"/>
    <mergeCell ref="A65:G65"/>
    <mergeCell ref="C66:D66"/>
    <mergeCell ref="A33:G33"/>
    <mergeCell ref="A34:G34"/>
    <mergeCell ref="A25:D25"/>
    <mergeCell ref="A26:D26"/>
    <mergeCell ref="A27:D27"/>
    <mergeCell ref="A28:D28"/>
    <mergeCell ref="E25:G25"/>
    <mergeCell ref="E26:G26"/>
    <mergeCell ref="E27:G27"/>
    <mergeCell ref="E28:G28"/>
    <mergeCell ref="E66:F66"/>
    <mergeCell ref="E60:G62"/>
    <mergeCell ref="A63:G63"/>
    <mergeCell ref="G67:G70"/>
    <mergeCell ref="C68:D68"/>
    <mergeCell ref="C69:D69"/>
    <mergeCell ref="E68:F68"/>
    <mergeCell ref="E69:F69"/>
    <mergeCell ref="C70:D70"/>
    <mergeCell ref="E70:F70"/>
    <mergeCell ref="A56:G56"/>
    <mergeCell ref="B59:D59"/>
    <mergeCell ref="E59:G59"/>
    <mergeCell ref="A58:G58"/>
    <mergeCell ref="B18:C18"/>
    <mergeCell ref="D18:E18"/>
    <mergeCell ref="F18:G18"/>
    <mergeCell ref="B19:C19"/>
    <mergeCell ref="B20:C20"/>
    <mergeCell ref="B21:C21"/>
    <mergeCell ref="D22:E22"/>
    <mergeCell ref="D23:E23"/>
    <mergeCell ref="D24:E24"/>
    <mergeCell ref="B22:C22"/>
    <mergeCell ref="B23:C23"/>
    <mergeCell ref="B24:C24"/>
    <mergeCell ref="F24:G24"/>
    <mergeCell ref="F22:G22"/>
    <mergeCell ref="F23:G23"/>
    <mergeCell ref="F19:G19"/>
    <mergeCell ref="F20:G20"/>
    <mergeCell ref="F21:G21"/>
    <mergeCell ref="D19:E19"/>
    <mergeCell ref="D20:E20"/>
    <mergeCell ref="C184:D184"/>
    <mergeCell ref="C185:D185"/>
    <mergeCell ref="A211:G211"/>
    <mergeCell ref="A212:G212"/>
    <mergeCell ref="A220:B220"/>
    <mergeCell ref="C225:E225"/>
    <mergeCell ref="C235:E235"/>
    <mergeCell ref="C226:E226"/>
    <mergeCell ref="F254:G254"/>
    <mergeCell ref="F242:G242"/>
    <mergeCell ref="F243:G243"/>
    <mergeCell ref="F244:G244"/>
    <mergeCell ref="F241:G241"/>
    <mergeCell ref="D192:E192"/>
    <mergeCell ref="A214:B214"/>
    <mergeCell ref="D196:E196"/>
    <mergeCell ref="A196:B196"/>
    <mergeCell ref="A197:B197"/>
    <mergeCell ref="A192:B192"/>
    <mergeCell ref="D193:E193"/>
    <mergeCell ref="C214:E214"/>
    <mergeCell ref="C215:E215"/>
    <mergeCell ref="D21:E21"/>
    <mergeCell ref="F263:G263"/>
    <mergeCell ref="C254:E254"/>
    <mergeCell ref="C256:E256"/>
    <mergeCell ref="C253:E253"/>
    <mergeCell ref="E55:G55"/>
    <mergeCell ref="B55:D55"/>
    <mergeCell ref="A50:G50"/>
    <mergeCell ref="A51:G51"/>
    <mergeCell ref="B38:C38"/>
    <mergeCell ref="A44:G44"/>
    <mergeCell ref="B39:C39"/>
    <mergeCell ref="B52:D52"/>
    <mergeCell ref="E52:G52"/>
    <mergeCell ref="B53:D53"/>
    <mergeCell ref="E53:G53"/>
    <mergeCell ref="B54:D54"/>
    <mergeCell ref="C241:E241"/>
    <mergeCell ref="A223:G223"/>
    <mergeCell ref="C232:E232"/>
    <mergeCell ref="C233:E233"/>
    <mergeCell ref="C234:E234"/>
    <mergeCell ref="A236:G236"/>
    <mergeCell ref="A191:G191"/>
    <mergeCell ref="A289:G289"/>
    <mergeCell ref="A282:G282"/>
    <mergeCell ref="A288:G288"/>
    <mergeCell ref="A227:G227"/>
    <mergeCell ref="A229:G229"/>
    <mergeCell ref="A230:G230"/>
    <mergeCell ref="C231:E231"/>
    <mergeCell ref="A217:B217"/>
    <mergeCell ref="A221:G221"/>
    <mergeCell ref="F276:G276"/>
    <mergeCell ref="F278:G278"/>
    <mergeCell ref="F269:G269"/>
    <mergeCell ref="C270:E270"/>
    <mergeCell ref="C271:E271"/>
    <mergeCell ref="A267:G267"/>
    <mergeCell ref="A219:B219"/>
    <mergeCell ref="A238:G238"/>
    <mergeCell ref="A239:G239"/>
    <mergeCell ref="A240:G240"/>
    <mergeCell ref="F277:G277"/>
    <mergeCell ref="F270:G270"/>
    <mergeCell ref="F271:G271"/>
    <mergeCell ref="C255:E255"/>
    <mergeCell ref="F255:G255"/>
    <mergeCell ref="A290:G296"/>
    <mergeCell ref="D207:F207"/>
    <mergeCell ref="B174:C174"/>
    <mergeCell ref="A175:G175"/>
    <mergeCell ref="G106:G173"/>
    <mergeCell ref="F246:G246"/>
    <mergeCell ref="C252:E252"/>
    <mergeCell ref="F252:G252"/>
    <mergeCell ref="A251:G251"/>
    <mergeCell ref="C246:E246"/>
    <mergeCell ref="C245:E245"/>
    <mergeCell ref="F245:G245"/>
    <mergeCell ref="C242:E242"/>
    <mergeCell ref="C243:E243"/>
    <mergeCell ref="C244:E244"/>
    <mergeCell ref="C187:D187"/>
    <mergeCell ref="C188:D188"/>
    <mergeCell ref="C189:D189"/>
    <mergeCell ref="A180:G180"/>
    <mergeCell ref="A181:G181"/>
    <mergeCell ref="C182:D182"/>
    <mergeCell ref="E182:F182"/>
    <mergeCell ref="C183:D183"/>
    <mergeCell ref="E183:F183"/>
  </mergeCells>
  <phoneticPr fontId="14" type="noConversion"/>
  <hyperlinks>
    <hyperlink ref="G67" r:id="rId1" location="!/buscar_informacion#busqueda" xr:uid="{00000000-0004-0000-0000-000000000000}"/>
    <hyperlink ref="G184" r:id="rId2" xr:uid="{00000000-0004-0000-0000-000001000000}"/>
    <hyperlink ref="G185" r:id="rId3" xr:uid="{00000000-0004-0000-0000-000002000000}"/>
    <hyperlink ref="G186" r:id="rId4" xr:uid="{00000000-0004-0000-0000-000003000000}"/>
    <hyperlink ref="G187" r:id="rId5" xr:uid="{00000000-0004-0000-0000-000004000000}"/>
    <hyperlink ref="G188" r:id="rId6" xr:uid="{00000000-0004-0000-0000-000005000000}"/>
    <hyperlink ref="A35" r:id="rId7" display="https://drive.sen.gov.py/index.php/s/DyeME2LwLwLksw9" xr:uid="{00000000-0004-0000-0000-000006000000}"/>
    <hyperlink ref="A37" r:id="rId8" xr:uid="{00000000-0004-0000-0000-000007000000}"/>
    <hyperlink ref="E60" r:id="rId9" xr:uid="{00000000-0004-0000-0000-000008000000}"/>
    <hyperlink ref="G80" r:id="rId10" xr:uid="{00000000-0004-0000-0000-000009000000}"/>
    <hyperlink ref="G97" r:id="rId11" xr:uid="{00000000-0004-0000-0000-00000A000000}"/>
    <hyperlink ref="F214" r:id="rId12" xr:uid="{00000000-0004-0000-0000-00000B000000}"/>
    <hyperlink ref="F215" r:id="rId13" xr:uid="{00000000-0004-0000-0000-00000C000000}"/>
    <hyperlink ref="F216" r:id="rId14" xr:uid="{00000000-0004-0000-0000-00000D000000}"/>
    <hyperlink ref="F219" r:id="rId15" xr:uid="{00000000-0004-0000-0000-00000E000000}"/>
    <hyperlink ref="F220" r:id="rId16" xr:uid="{00000000-0004-0000-0000-00000F000000}"/>
    <hyperlink ref="E53" r:id="rId17" xr:uid="{00000000-0004-0000-0000-000010000000}"/>
    <hyperlink ref="E54" r:id="rId18" xr:uid="{00000000-0004-0000-0000-000011000000}"/>
    <hyperlink ref="E55" r:id="rId19" xr:uid="{00000000-0004-0000-0000-000012000000}"/>
    <hyperlink ref="G106" r:id="rId20" xr:uid="{00000000-0004-0000-0000-000013000000}"/>
    <hyperlink ref="G225" r:id="rId21" xr:uid="{00000000-0004-0000-0000-000014000000}"/>
    <hyperlink ref="G232" r:id="rId22" xr:uid="{00000000-0004-0000-0000-000015000000}"/>
    <hyperlink ref="G235" r:id="rId23" xr:uid="{00000000-0004-0000-0000-000016000000}"/>
    <hyperlink ref="G233:G234" r:id="rId24" display="www.denuncias.gov.py" xr:uid="{00000000-0004-0000-0000-000017000000}"/>
    <hyperlink ref="A76" r:id="rId25" xr:uid="{00000000-0004-0000-0000-000018000000}"/>
    <hyperlink ref="G207" r:id="rId26" xr:uid="{00000000-0004-0000-0000-000019000000}"/>
    <hyperlink ref="F242" r:id="rId27" xr:uid="{00000000-0004-0000-0000-00001A000000}"/>
    <hyperlink ref="F243" r:id="rId28" xr:uid="{00000000-0004-0000-0000-00001B000000}"/>
    <hyperlink ref="F244" r:id="rId29" xr:uid="{00000000-0004-0000-0000-00001C000000}"/>
    <hyperlink ref="F245" r:id="rId30" xr:uid="{00000000-0004-0000-0000-00001D000000}"/>
    <hyperlink ref="F193" r:id="rId31" xr:uid="{85ACC568-6BCF-4646-AA9A-F61542ABC0E9}"/>
    <hyperlink ref="F194" r:id="rId32" xr:uid="{AEE342D0-8A7B-4300-BF23-6CBD7FDE8AF7}"/>
    <hyperlink ref="F195" r:id="rId33" xr:uid="{BB1A2AD7-73EE-4CE0-9718-15CC6D362D43}"/>
    <hyperlink ref="F196" r:id="rId34" xr:uid="{8B5D5E24-7762-4BBA-B89B-41DAA044D72F}"/>
    <hyperlink ref="F197" r:id="rId35" xr:uid="{75095D7A-44F7-4105-9969-8D01AC36DBCB}"/>
  </hyperlinks>
  <pageMargins left="0.23622047244094491" right="0.23622047244094491" top="0.74803149606299213" bottom="0.74803149606299213" header="0.31496062992125984" footer="0.31496062992125984"/>
  <pageSetup paperSize="5" scale="80" orientation="landscape" horizontalDpi="300" verticalDpi="300" r:id="rId36"/>
  <headerFooter>
    <oddFooter>&amp;CPágina &amp;P</oddFooter>
  </headerFooter>
  <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Junior</cp:lastModifiedBy>
  <cp:lastPrinted>2023-10-16T17:52:42Z</cp:lastPrinted>
  <dcterms:created xsi:type="dcterms:W3CDTF">2020-06-23T19:35:00Z</dcterms:created>
  <dcterms:modified xsi:type="dcterms:W3CDTF">2024-01-15T14:25:51Z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