
<file path=[Content_Types].xml><?xml version="1.0" encoding="utf-8"?>
<Types xmlns="http://schemas.openxmlformats.org/package/2006/content-types">
  <Default Extension="bin" ContentType="application/vnd.openxmlformats-officedocument.spreadsheetml.printerSetting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mc:AlternateContent xmlns:mc="http://schemas.openxmlformats.org/markup-compatibility/2006">
    <mc:Choice Requires="x15">
      <x15ac:absPath xmlns:x15ac="http://schemas.microsoft.com/office/spreadsheetml/2010/11/ac" url="D:\RENDICION DE CUENTAS 2022\Año 2023\Diciembre 2023\"/>
    </mc:Choice>
  </mc:AlternateContent>
  <xr:revisionPtr revIDLastSave="0" documentId="13_ncr:1_{EED0A451-6E8C-45A6-8D5B-23A9BF2BD9D9}" xr6:coauthVersionLast="47" xr6:coauthVersionMax="47" xr10:uidLastSave="{00000000-0000-0000-0000-000000000000}"/>
  <bookViews>
    <workbookView xWindow="-120" yWindow="-120" windowWidth="20730" windowHeight="11160" xr2:uid="{00000000-000D-0000-FFFF-FFFF00000000}"/>
  </bookViews>
  <sheets>
    <sheet name="Hoja1" sheetId="1" r:id="rId1"/>
  </sheets>
  <externalReferences>
    <externalReference r:id="rId2"/>
  </externalReferences>
  <definedNames>
    <definedName name="_xlnm.Print_Area" localSheetId="0">Hoja1!$A$1:$G$296</definedName>
    <definedName name="_xlnm.Print_Titles" localSheetId="0">Hoja1!$1:$5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88" i="1" l="1"/>
  <c r="E174" i="1" l="1"/>
  <c r="D174" i="1"/>
  <c r="F173" i="1"/>
  <c r="F172" i="1"/>
  <c r="F171" i="1"/>
  <c r="F170" i="1"/>
  <c r="F169" i="1"/>
  <c r="F168" i="1"/>
  <c r="F167" i="1"/>
  <c r="F166" i="1"/>
  <c r="F165" i="1"/>
  <c r="F164" i="1"/>
  <c r="F163" i="1"/>
  <c r="F162" i="1"/>
  <c r="F161" i="1"/>
  <c r="F160" i="1"/>
  <c r="F159" i="1"/>
  <c r="F158" i="1"/>
  <c r="F157" i="1"/>
  <c r="F156" i="1"/>
  <c r="F155" i="1"/>
  <c r="F154" i="1"/>
  <c r="F153" i="1"/>
  <c r="F152" i="1"/>
  <c r="F151" i="1"/>
  <c r="F150" i="1"/>
  <c r="F149" i="1"/>
  <c r="F148" i="1"/>
  <c r="F147" i="1"/>
  <c r="F146" i="1"/>
  <c r="F145" i="1"/>
  <c r="F144" i="1"/>
  <c r="F143" i="1"/>
  <c r="F142" i="1"/>
  <c r="F141" i="1"/>
  <c r="F140" i="1"/>
  <c r="F139" i="1"/>
  <c r="F138" i="1"/>
  <c r="F137" i="1"/>
  <c r="F136" i="1"/>
  <c r="F135" i="1"/>
  <c r="F134" i="1"/>
  <c r="F133" i="1"/>
  <c r="F132" i="1"/>
  <c r="F131" i="1"/>
  <c r="F130" i="1"/>
  <c r="F129" i="1"/>
  <c r="F128" i="1"/>
  <c r="F127" i="1"/>
  <c r="F126" i="1"/>
  <c r="F125" i="1"/>
  <c r="F124" i="1"/>
  <c r="F123" i="1"/>
  <c r="F122" i="1"/>
  <c r="F121" i="1"/>
  <c r="F120" i="1"/>
  <c r="F119" i="1"/>
  <c r="F118" i="1"/>
  <c r="F117" i="1"/>
  <c r="F116" i="1"/>
  <c r="F115" i="1"/>
  <c r="F114" i="1"/>
  <c r="F113" i="1"/>
  <c r="F112" i="1"/>
  <c r="F111" i="1"/>
  <c r="F110" i="1"/>
  <c r="F109" i="1"/>
  <c r="F108" i="1"/>
  <c r="F107" i="1"/>
  <c r="F106" i="1"/>
  <c r="F174" i="1" l="1"/>
</calcChain>
</file>

<file path=xl/sharedStrings.xml><?xml version="1.0" encoding="utf-8"?>
<sst xmlns="http://schemas.openxmlformats.org/spreadsheetml/2006/main" count="446" uniqueCount="344">
  <si>
    <t>1- PRESENTACIÓN</t>
  </si>
  <si>
    <t>Institución:</t>
  </si>
  <si>
    <t>Misión institucional</t>
  </si>
  <si>
    <t>Qué es la institución (en lenguaje sencillo, menos de 100 palabras)</t>
  </si>
  <si>
    <t>Nro.</t>
  </si>
  <si>
    <t>Dependencia</t>
  </si>
  <si>
    <t>Responsable</t>
  </si>
  <si>
    <t>Cargo que Ocupa</t>
  </si>
  <si>
    <t>Priorización</t>
  </si>
  <si>
    <t>Vinculación POI, PEI, PND, ODS.</t>
  </si>
  <si>
    <t>Justificaciones</t>
  </si>
  <si>
    <t xml:space="preserve">Evidencia </t>
  </si>
  <si>
    <t>1°</t>
  </si>
  <si>
    <t>2°</t>
  </si>
  <si>
    <t>Mes</t>
  </si>
  <si>
    <t>Nivel de Cumplimiento (%)</t>
  </si>
  <si>
    <t>Cantidad de Consultas</t>
  </si>
  <si>
    <t>Respondidos</t>
  </si>
  <si>
    <t>No Respondidos</t>
  </si>
  <si>
    <t>N°</t>
  </si>
  <si>
    <t>Descripción</t>
  </si>
  <si>
    <t>Objetivo</t>
  </si>
  <si>
    <t>Metas</t>
  </si>
  <si>
    <t>Población Beneficiaria</t>
  </si>
  <si>
    <t>Porcentaje de Ejecución</t>
  </si>
  <si>
    <t>Evidencias</t>
  </si>
  <si>
    <t>Resultados Logrados</t>
  </si>
  <si>
    <t>Evidencia (Informe de Avance de Metas - SPR)</t>
  </si>
  <si>
    <t>ID</t>
  </si>
  <si>
    <t>Objeto</t>
  </si>
  <si>
    <t>Valor del Contrato</t>
  </si>
  <si>
    <t>Proveedor Adjudicado</t>
  </si>
  <si>
    <t>Estado (Ejecución - Finiquitado)</t>
  </si>
  <si>
    <t>Enlace DNCP</t>
  </si>
  <si>
    <t>Rubro</t>
  </si>
  <si>
    <t>Sub-rubros</t>
  </si>
  <si>
    <t>Presupuestado</t>
  </si>
  <si>
    <t>Ejecutado</t>
  </si>
  <si>
    <t>Saldos</t>
  </si>
  <si>
    <t>Evidencia (Enlace Ley 5189)</t>
  </si>
  <si>
    <t>Evidencia</t>
  </si>
  <si>
    <t>5.1. Canales de Participación Ciudadana existentes a la fecha.</t>
  </si>
  <si>
    <t>Denominación</t>
  </si>
  <si>
    <t>Dependencia Responsable del Canal de Participación</t>
  </si>
  <si>
    <t>Evidencia (Página Web, Buzón de SQR, Etc.)</t>
  </si>
  <si>
    <t>Propuesta de Mejora</t>
  </si>
  <si>
    <t>Canal Utilizado</t>
  </si>
  <si>
    <t>Acción o Medida tomada por OEE</t>
  </si>
  <si>
    <t>Observaciones</t>
  </si>
  <si>
    <t>Ticket Numero</t>
  </si>
  <si>
    <t>Fecha Ingreso</t>
  </si>
  <si>
    <t>Estado</t>
  </si>
  <si>
    <t>Auditorias Financieras</t>
  </si>
  <si>
    <t>Evidencia (Enlace Ley 5282/14)</t>
  </si>
  <si>
    <t>Auditorias de Gestión</t>
  </si>
  <si>
    <t>Auditorías Externas</t>
  </si>
  <si>
    <t>Otros tipos de Auditoria</t>
  </si>
  <si>
    <t>Planes de Mejoramiento elaborados en el Trimestre</t>
  </si>
  <si>
    <t>Evidencia (Adjuntar Documento)</t>
  </si>
  <si>
    <t>Periodo</t>
  </si>
  <si>
    <t>Nivel de Cumplimiento</t>
  </si>
  <si>
    <t>Calificación MECIP de la Contraloría General de la República (CGR)</t>
  </si>
  <si>
    <t>5- INSTANCIAS DE PARTICIPACIÓN CIUDADANA</t>
  </si>
  <si>
    <t xml:space="preserve">Tema </t>
  </si>
  <si>
    <t>Enlace Portal de Transparencia de la SENAC</t>
  </si>
  <si>
    <t>Enlace publicación de SFP</t>
  </si>
  <si>
    <t>Enlace Portal AIP</t>
  </si>
  <si>
    <t>Fecha</t>
  </si>
  <si>
    <t>Fecha de Contrato</t>
  </si>
  <si>
    <t>Enlace Portal de Denuncias de la SENAC</t>
  </si>
  <si>
    <t>Nro. Informe</t>
  </si>
  <si>
    <t xml:space="preserve">(Puede complementar información aquí y apoyarse en gráficos ilustrativos) </t>
  </si>
  <si>
    <t>SECRETARÍA DE EMERGENCIA NACIONAL</t>
  </si>
  <si>
    <t>Jefatura de Gabinete</t>
  </si>
  <si>
    <t>Jefe de Gabinete</t>
  </si>
  <si>
    <t>Secretaría General</t>
  </si>
  <si>
    <t>Dirección General de Anticorrupción</t>
  </si>
  <si>
    <t>Dirección General de Administración y Finanzas</t>
  </si>
  <si>
    <t>Dirección de Planificación y Sistematización</t>
  </si>
  <si>
    <t>Dirección de Auditoría Interna</t>
  </si>
  <si>
    <t>Lic. Elvira Centurión</t>
  </si>
  <si>
    <t>Directora</t>
  </si>
  <si>
    <t>Dirección de Comunicación e Información Pública</t>
  </si>
  <si>
    <t>Gestionar y reducir integralmente los riesgos de desastres en el Paraguay</t>
  </si>
  <si>
    <t>Profesionalidad, transparencia y rendición de cuentas</t>
  </si>
  <si>
    <t>Disposiciones legales vigentes</t>
  </si>
  <si>
    <t>https://informacionpublica.paraguay.gov.py/portal/#!/buscar_informacion#busqueda</t>
  </si>
  <si>
    <t>PORTAL</t>
  </si>
  <si>
    <t>REDES SOCIALES</t>
  </si>
  <si>
    <t>CORREO INSTITUCIONAL</t>
  </si>
  <si>
    <t>Consulta o Sugerencias a través del portal</t>
  </si>
  <si>
    <t>Facebook oficial</t>
  </si>
  <si>
    <t>Twitter oficial</t>
  </si>
  <si>
    <t>Instagram oficial</t>
  </si>
  <si>
    <t>Denuncias a través del portal</t>
  </si>
  <si>
    <t>Solicitud de Información Pública</t>
  </si>
  <si>
    <t>Dirección de Anticorrupción</t>
  </si>
  <si>
    <t>Dirección de Información Pública</t>
  </si>
  <si>
    <t xml:space="preserve">Direccion de Comunicación </t>
  </si>
  <si>
    <t>Mesa de Entrada</t>
  </si>
  <si>
    <t>https://www.sen.gov.py/index.php/contacto/reporte-o-sugerencias</t>
  </si>
  <si>
    <t>https://es-la.facebook.com/SecretariadeEmergenciaNacionalParaguay/</t>
  </si>
  <si>
    <t>https://twitter.com/senparaguay</t>
  </si>
  <si>
    <t>https://www.sen.gov.py/index.php/transparencia/denuncias</t>
  </si>
  <si>
    <t>https://www.sen.gov.py/index.php/transparencia/informacion-publica</t>
  </si>
  <si>
    <t>NO SE REGISTRA AUDITORIAS</t>
  </si>
  <si>
    <t>Director general</t>
  </si>
  <si>
    <t>Lic. Ofelia Insaurralde</t>
  </si>
  <si>
    <t>https://drive.sen.gov.py/index.php/s/DyeME2LwLwLksw9</t>
  </si>
  <si>
    <r>
      <t xml:space="preserve">Res. SEN Nº 93/2020 </t>
    </r>
    <r>
      <rPr>
        <u/>
        <sz val="14"/>
        <color rgb="FF0000FF"/>
        <rFont val="Calibri"/>
        <family val="2"/>
        <scheme val="minor"/>
      </rPr>
      <t>https://www.sen.gov.py/application/files/2215/9468/6128/RSEN_93-20_CRCC.pdf</t>
    </r>
  </si>
  <si>
    <t>https://transparencia.senac.gov.py/portal/historial-cumplimiento</t>
  </si>
  <si>
    <t>2- PLAN DE RENDICIÓN DE CUENTAS AL CIUDADANO</t>
  </si>
  <si>
    <t>2.1. Resolución de Aprobación y Anexo de Plan de Rendición de Cuentas</t>
  </si>
  <si>
    <t>2.2 Plan de Rendición de Cuentas. (Copiar abajo link de acceso directo)</t>
  </si>
  <si>
    <t>3- GESTIÓN INSTITUCIONAL</t>
  </si>
  <si>
    <t>3.1 Nivel de Cumplimiento  de Minimo de Información Disponible - Transparencia Activa Ley 5189 /14</t>
  </si>
  <si>
    <t>3.2 Nivel de Cumplimiento  de Minimo de Información Disponible - Transparencia Activa Ley 5282/14</t>
  </si>
  <si>
    <t>3.3 Nivel de Cumplimiento de Respuestas a Consultas Ciudadanas - Transparencia Pasiva Ley N° 5282/14</t>
  </si>
  <si>
    <t>3.4 Servicios o Productos Misionales (Depende de la Naturaleza de la Misión Insitucional, puede abarcar un Programa o Proyecto)</t>
  </si>
  <si>
    <t>3.5 Contrataciones realizadas</t>
  </si>
  <si>
    <t>3.6 Ejecución Financiera</t>
  </si>
  <si>
    <t>5.2. Participación y difusión en idioma Guarani</t>
  </si>
  <si>
    <t>5.3 Diagnostico "The Integrity.app"</t>
  </si>
  <si>
    <t>6- INDICADORES MISIONALES DE RENDICIÓN DE CUENTAS AL CIUDADANO</t>
  </si>
  <si>
    <t>6.1 Indicadores Misionales Identificados</t>
  </si>
  <si>
    <t>Cantidad de Indicadores</t>
  </si>
  <si>
    <t>Descripción del Indicador misional</t>
  </si>
  <si>
    <t>Enlace</t>
  </si>
  <si>
    <t>6.2 Gestión de riesgos de corrupción</t>
  </si>
  <si>
    <t>Ambito de Aplicación</t>
  </si>
  <si>
    <t>Cantidad de Riesgos detectados</t>
  </si>
  <si>
    <t>Descripción del Riesgo de corrupción</t>
  </si>
  <si>
    <t>Medidas de mitigación</t>
  </si>
  <si>
    <t>Enlaces Evidencias</t>
  </si>
  <si>
    <t>7- GESTIÓN DE DENUNCIAS</t>
  </si>
  <si>
    <t>7.1 Gestión de denuncias de corrupción</t>
  </si>
  <si>
    <t>8- CONTROL INTERNO Y EXTERNO</t>
  </si>
  <si>
    <t>8.1 Informes de Auditorias Internas y Auditorias Exterenas en el Trimestre</t>
  </si>
  <si>
    <t>8.2 Modelo Estándar de Control Interno para las Instituciones Públicas del Paraguay</t>
  </si>
  <si>
    <t xml:space="preserve">9- DESCRIPCIÓN CUALITATIVA DE LOGROS ALCANZADOS </t>
  </si>
  <si>
    <t>Cantidad de funcionarios que completaron el diagnostico</t>
  </si>
  <si>
    <t>cantidad de mujeres</t>
  </si>
  <si>
    <t>Cantidad de hombres</t>
  </si>
  <si>
    <t>Descripción de las actividades realizadas en base a los resultados</t>
  </si>
  <si>
    <t xml:space="preserve">Cantidad de Miembros del CRCC: </t>
  </si>
  <si>
    <t xml:space="preserve">Total Hombres :  </t>
  </si>
  <si>
    <t xml:space="preserve">Total Mujeres:  </t>
  </si>
  <si>
    <t xml:space="preserve">Total nivel directivo o rango superior:  </t>
  </si>
  <si>
    <t>Se integra en el POI, se desarrolla en el PEI, incluye puntos específicos del PND y los ODS y se orienta al cumplimiento del Marco de Sendai para la Reducción del Riesgo de Desastres, aprobado por Decreto Nº 5965/2016 así como a la Política Nacional de GRRD aprobada por Decreto Nº 1402/14 y actualizada en 2018.</t>
  </si>
  <si>
    <t>Responde a la Misión institucional y a su Marco Legal, Ley Nº 2615/05;  vinculado a compromisos internacionales como el Marco de Sendai y los ODS (Objetivos 1; 11 y 13). La Política Nacional de Gestión y Reducción de Riesgos de Desastres, el Plan Nacional de Implementación del Marco de Sendai, estos últimos elaborados en procesos participativos.</t>
  </si>
  <si>
    <t>Se integra a la Misión y Visión Institucionales, Política Nacional de Gestión y Reducción de Riesgos de Desastres, al Plan Estratégico Institucional, Manual de Rendición de Cuentas y transversaliza la acción institucional</t>
  </si>
  <si>
    <t>https://www.sen.gov.py/application/files/5215/9469/1476/SEN-Manual_RCC.pdf    https://www.sen.gov.py/application/files/4415/9188/0160/Plan_Estrategico_Institucional_SEN_2019-2023.pdf</t>
  </si>
  <si>
    <t>Los motivos están descritos en la columna Justificaciones</t>
  </si>
  <si>
    <t>https://www.contrataciones.gov.py/</t>
  </si>
  <si>
    <r>
      <rPr>
        <sz val="11"/>
        <rFont val="Calibri"/>
        <family val="2"/>
        <scheme val="minor"/>
      </rPr>
      <t xml:space="preserve">Resolución SEN Nº 276-2023 "Por la cual se aprueba el Plan de Rendición de Cuentas al Ciudadano, correspondiente al Ejercicio Fiscal 2023, presentado por el Comité de Rendición de Cuentas al Ciudadano (CRCC), de la Secretaría de Emergencia Nacional (SEN)". </t>
    </r>
    <r>
      <rPr>
        <u/>
        <sz val="11"/>
        <color rgb="FF0000FF"/>
        <rFont val="Calibri"/>
        <family val="2"/>
        <scheme val="minor"/>
      </rPr>
      <t>https://drive.sen.gov.py/index.php/s/DyeME2LwLwLksw9</t>
    </r>
  </si>
  <si>
    <t>https://www.sen.gov.py/application/files/8015/9188/4586/Politica_Nacional_de_Gestion_y_Reduccion_de_Riesgos__2018.pdf   https://www.sen.gov.py/application/files/4415/9188/0160/Plan_Estrategico_Institucional_SEN_2019-2023.pdf   https://www.sen.gov.py/application/files/3115/9188/0841/Marco_de_Sendai_2015-2030_-_final_oficial.pdf  https://www.sen.gov.py/application/files/3615/9301/0324/Decreto_5965_Marco_de_Sendai.pdf</t>
  </si>
  <si>
    <t>Gestionar y reducir los riesgos de desastres en el país a través de políticas con participación de actores y sectores, en beneficio de la ciudadania apoyados en conocimientos y tecnología.</t>
  </si>
  <si>
    <t>La Secretaría de Emergencia Nacional es una institución dependiente de la Presidencia de la República, creada por Ley Nº 2615/05 y que tiene por objeto primordial prevenir y contrarrestar los efectos de las emergencias y los desastres originados por agentes de la naturaleza o de cualquier otro origen, como asimismo promover, coordinar y orientar las actividades de las instituciones públicas, departamentales, municipales y privadas destinadas a la prevención, mitigación, respuesta, rehabilitación y reconstrucción de las comunidades afectadas por situaciones de emergencia o desastre.</t>
  </si>
  <si>
    <t>Lic.Zulma Elizabeth Zaracho de Estigarribia</t>
  </si>
  <si>
    <t>Secretaria General</t>
  </si>
  <si>
    <t>Abg. Raymond Crechi Della Loggia</t>
  </si>
  <si>
    <t xml:space="preserve">https://pub-py.theintegrityapp.com </t>
  </si>
  <si>
    <t>Institucional</t>
  </si>
  <si>
    <t>Integración para el Diseño del Mapa de Riesgo de Corrupción Institucional</t>
  </si>
  <si>
    <t>Conformación de Equipo</t>
  </si>
  <si>
    <t>https://www.sen.gov.py/application/files/7916/8148/9650/Res.591_23.pdf</t>
  </si>
  <si>
    <t>LLAMADOS VIA FONDO NACIONAL DE EMERGENCIA  - FONE</t>
  </si>
  <si>
    <t>Transparencia y Acceso a Información Pública: Leyes Nº 5189-14 y 5282-14</t>
  </si>
  <si>
    <t>Participación Ciudadana: Informes presentados a la ciudadanía, reuniones y consultas</t>
  </si>
  <si>
    <t>Rendición de Cuentas: Reuniones del CRCC e Informes presentados</t>
  </si>
  <si>
    <t>Integridad y Ética Pública: Reuniones, Coordinación con otros Comités y Capacitación</t>
  </si>
  <si>
    <t>Gestión de Riesgo de Corrupción: elaboración de mapa y medidas de prevención, socialización, sanciones e incentivos</t>
  </si>
  <si>
    <t>Gestión de Denuncias: seguimiento de casos presentados</t>
  </si>
  <si>
    <t>APP de Integridad: uso de la app para diagnóstico</t>
  </si>
  <si>
    <t>www.denuncias.gov.py</t>
  </si>
  <si>
    <t>f</t>
  </si>
  <si>
    <t>https://www.sen.gov.py/index.php/transparencia/5189</t>
  </si>
  <si>
    <t>https://www.sen.gov.py/index.php/transparencia/https-app-powerbi-com-view-r-eyJrIjoiMmJlYjg1YzgtMmQ3Mi00YzVkLWJkOTQtOTE3ZTZkNzVhYTAzIiwidCI6Ijk2ZDUwYjY5LTE5MGQtNDkxYy1hM2U1LWE</t>
  </si>
  <si>
    <t>https://www.sfp.gov.py/sfp/</t>
  </si>
  <si>
    <t>Lic. Jorge Britez</t>
  </si>
  <si>
    <t>Director</t>
  </si>
  <si>
    <t>Periodo del informe:  CUARTO TRIMESTRE 2023</t>
  </si>
  <si>
    <t>OCTUBRE</t>
  </si>
  <si>
    <t>NOVIEMBRE</t>
  </si>
  <si>
    <t>DICIEMBRE</t>
  </si>
  <si>
    <t>Nivel de cumplimiento Sistema de Transparencia Institucional a Noviembre 2023 - SENAC (100%)</t>
  </si>
  <si>
    <t>octubre</t>
  </si>
  <si>
    <t>noviembre</t>
  </si>
  <si>
    <t>diciembre</t>
  </si>
  <si>
    <t>Sueldos</t>
  </si>
  <si>
    <t xml:space="preserve">Gastos de Representación </t>
  </si>
  <si>
    <t>Aguinaldo</t>
  </si>
  <si>
    <t>Remuneración Extraordinaria (crédito presupuestario dentro de las cuotas del Plan Financiero Institucional, a partir del mes de julio/2023)</t>
  </si>
  <si>
    <t>Remuneración Adicional</t>
  </si>
  <si>
    <t>Subsidio Familiar (crédito presupuestario dentro de las cuotas del Plan Financiero Institucional, a partir del mes de setiembre/2023)</t>
  </si>
  <si>
    <t>Bonificaciones y Gratificaciones (crédito presupuestario dentro de las cuotas del Plan Financiero Institucional, a partir del mes de setiembre/2023)</t>
  </si>
  <si>
    <t>Gratificaciones por Servicios Especiales</t>
  </si>
  <si>
    <t>Jornales (crédito presupuestario dentro de las cuotas del Plan Financiero Institucional, a partir del mes de setiembre/2023)</t>
  </si>
  <si>
    <t>Honorarios (crédito presupuestario dentro de las cuotas del Plan Financiero Institucional, a partir del mes de setiembre/2023)</t>
  </si>
  <si>
    <t>Otros Gastos del Personal</t>
  </si>
  <si>
    <t xml:space="preserve">Energia Electrica </t>
  </si>
  <si>
    <t>Agua</t>
  </si>
  <si>
    <t>Telefonos, Telefax y otros Servicios de Telecomunicación</t>
  </si>
  <si>
    <t>PASAJES (crédito presupuestario dentro de las cuotas del Plan Financiero Institucional, a partir del mes de setiembre/2023)</t>
  </si>
  <si>
    <t>Viaticos y Movilidad - FF10-1-1</t>
  </si>
  <si>
    <t>Viaticos y Movilidad - FF10-818-1 (crédito presupuestario dentro de las cuotas del Plan Financiero Institucional, a partir del mes de julio/2023)</t>
  </si>
  <si>
    <t>Mantenimiento y Reparaciones Menores de Edificios y Locales</t>
  </si>
  <si>
    <t>Mantenimiento y Reparaciones Menores de Maquinarias, Equipos y Muebles de Oficinas</t>
  </si>
  <si>
    <t>Mantenimiento y Reparaciones Menores de Equipos de Transporte - FF10-01-1</t>
  </si>
  <si>
    <t>Mantenimiento y Reparaciones Menores de Equipos de Transporte - FF10-818-1  (crédito presupuestario dentro de las cuotas del Plan Financiero Institucional, a partir del mes de julio/2023)</t>
  </si>
  <si>
    <t>Servicio de Limpieza,Aseo y Fumigacion</t>
  </si>
  <si>
    <t>Mantenimiento y reparaciones menores de instalaciones</t>
  </si>
  <si>
    <t>Alquiler de Edificios y Locales</t>
  </si>
  <si>
    <t xml:space="preserve">Imprenta, Publicaciones y Reproducciones </t>
  </si>
  <si>
    <t>Servicios Bancarios</t>
  </si>
  <si>
    <t>Primas y Gastos de Seguros</t>
  </si>
  <si>
    <t>Publicidad y Propaganda (crédito presupuestario dentro de las cuotas del Plan Financiero Institucional, dentro del mes de octubre/2023) la reprogramacion se realizo en el mes de setiembre/2023.</t>
  </si>
  <si>
    <t>Servicios de Comunicaciones</t>
  </si>
  <si>
    <t>Servicios Técnicos y Profesionales Varios</t>
  </si>
  <si>
    <t>SERVICIO DE SEGURO MÉDICO</t>
  </si>
  <si>
    <t>SERVICIOS DE CEREMONIAL</t>
  </si>
  <si>
    <t>SERVICIOS DE CATERING  (crédito presupuestario dentro de las cuotas del Plan Financiero Institucional, dentro del mes de octubre/2023) la reprogramacion se realizo en el mes de setiembre/2023.</t>
  </si>
  <si>
    <t>CAPACITACION DEL PERSONAL DEL ESTADO</t>
  </si>
  <si>
    <t>ALIMENTOS PARA PERSONAS  (crédito presupuestario dentro de las cuotas del Plan Financiero Institucional, a partir del mes de setiembre/2023)</t>
  </si>
  <si>
    <t>Prendas de Vestir</t>
  </si>
  <si>
    <t>Confecciones Textiles</t>
  </si>
  <si>
    <t>Calzados</t>
  </si>
  <si>
    <t>Papel de Escritorio y Carton</t>
  </si>
  <si>
    <t>Productos de Artes Graficas</t>
  </si>
  <si>
    <t>Productos de Papel y Carton</t>
  </si>
  <si>
    <t>Libros, Revistas y Periodicos  (crédito presupuestario dentro de las cuotas del Plan Financiero Institucional, a partir del mes de setiembre/2023)</t>
  </si>
  <si>
    <t>Elementos de Limpieza  (crédito presupuestario dentro de las cuotas del Plan Financiero Institucional, a partir del mes de setiembre/2023)</t>
  </si>
  <si>
    <t>Utiles de Escritorio, Oficinas y Enseres  (crédito presupuestario dentro de las cuotas del Plan Financiero Institucional, a partir del mes de setiembre/2023)</t>
  </si>
  <si>
    <t>Utiles y Materiales Electricos  (crédito presupuestario dentro de las cuotas del Plan Financiero Institucional, a partir del mes de setiembre/2023)</t>
  </si>
  <si>
    <t>Adq. De Repuestos y Accesorios Menores</t>
  </si>
  <si>
    <t>Compuestos Quimicos</t>
  </si>
  <si>
    <t>Insecticidas, fumigantes y otros</t>
  </si>
  <si>
    <t>Tintas, Pinturas y Colorantes</t>
  </si>
  <si>
    <t>Utiles y Materiales Medicos - Quirurgicos y de laboratorios</t>
  </si>
  <si>
    <t>COMBUSTIBLES</t>
  </si>
  <si>
    <t>Cubiertas y Camaras de aire</t>
  </si>
  <si>
    <t>Herramientas Menores</t>
  </si>
  <si>
    <t>Bienes de Consumos Varios</t>
  </si>
  <si>
    <t>Equipos de Educativos y Recreacionales</t>
  </si>
  <si>
    <t>Equipos de Comunicaciones y Señalamientos  (crédito presupuestario dentro de las cuotas del Plan Financiero Institucional, a partir del mes de setiembre/2023)</t>
  </si>
  <si>
    <t>Herramientas, Aparatos e Instrumentos en General  (crédito presupuestario dentro de las cuotas del Plan Financiero Institucional, a partir del mes de setiembre/2023)</t>
  </si>
  <si>
    <t>Adq. De Muebles y Enseres  (crédito presupuestario dentro de las cuotas del Plan Financiero Institucional, a partir del mes de setiembre/2023)</t>
  </si>
  <si>
    <t>Adq. De Equipos de Oficina</t>
  </si>
  <si>
    <t>Adq. De Equipos de Computacion  (crédito presupuestario dentro de las cuotas del Plan Financiero Institucional, a partir del mes de setiembre/2023)</t>
  </si>
  <si>
    <t>Activos Intangibles  (crédito presupuestario dentro de las cuotas del Plan Financiero Institucional, a partir del mes de setiembre/2023)</t>
  </si>
  <si>
    <t>AP.A ENTID.C/ FINES SOCIALES O EMERGENCIA (FONE) FF10-1-1</t>
  </si>
  <si>
    <t>AP.A ENTID.C/ FINES SOCIALES O EMERGENCIA (FONE) FF10-818-1</t>
  </si>
  <si>
    <t>AP.A ENTID.C/ FINES SOCIALES O EMERGENCIA (FONE) FF30-30-30</t>
  </si>
  <si>
    <t>AP.A ENTID.C/ FINES SOCIALES O EMERGENCIA (FONE) FF30-509</t>
  </si>
  <si>
    <t>BECAS (crédito presupuestario dentro de las cuotas del Plan Financiero Institucional, a partir del mes de setiembre/2023)</t>
  </si>
  <si>
    <t>SUBSIDIOS Y ASIST.SOCIAL A PERS.Y FLIAS (crédito presupuestario dentro de las cuotas del Plan Financiero Institucional, a partir del mes de setiembre/2023)</t>
  </si>
  <si>
    <t>PAGO IMP, TASAS, GTOS JUDIC. Y OTROS</t>
  </si>
  <si>
    <t>Totales</t>
  </si>
  <si>
    <t xml:space="preserve">https://www.sen.gov.py/index.php/transparencia/5189/detalles/view_express_entity/5 </t>
  </si>
  <si>
    <t>TELEFONO</t>
  </si>
  <si>
    <t>Telefono linea alta</t>
  </si>
  <si>
    <t>(0986) 111-001  (0983) 235-331</t>
  </si>
  <si>
    <t>1/11/2023 -N° 16.138/23</t>
  </si>
  <si>
    <t>efectifizacion de cupos de combustible, venta de chapas, y distribucion irregular de viveres</t>
  </si>
  <si>
    <t>archivada</t>
  </si>
  <si>
    <t xml:space="preserve">1/11/2023 - N° 16.139/23 </t>
  </si>
  <si>
    <t>no se registraron denuncias</t>
  </si>
  <si>
    <t xml:space="preserve">En el trimestre octubre, noviembre y diciembre fueron asistidas familias afectadas por tormentas severas, tornados, sequía e inundaciones . Asimismo, también se realizaron asistencias a familias en situación de extrema vulnerabilidad, asistencia a familias campesinas y a comunidades indígenas con medidas de protección de la CIDH y con amparo judicial.  El Gobierno Nacional, a través de la Secretaría de Emergencia Nacional, continúa adelante con  el traslado y entrega de agua potable principalmente en la Región Occidental, estas acciones son llevadas a cabo en situaciones de sequía  y forman parte del Operativo Yjeroja. Entre las medidas de mitigación, se realizaron  trabajos de desagote de aguas acumuladas por las intensas lluvias ocurridas en Pilar.  Trabajamos con SENEPA del MSPBS en la eliminación de criaderos de mosquitos transmisor del dengue, zika y chikngunya en el marco del Operativo Esyryry Ñati'u, reconstruimos viviendas para familias destruidas por el tornado ocurrido en Guaicá, San Pedro .  Un hito importante para la institución fue la primera sesión del Consejo Ejecutivo de la SEN que contó con la participación del señor Presidente de la República.    Cumpliendo con sus compromisos internacionales la SEN participó de la XXXII Reunión de Ministros y Altas Autoridades de Gestión Integral de Riesgos de Desastres del Mercosur (RMAGIR) y la Reunión bilateral con instituciones pares de Brasil, realizada en Asunción para el intercambio y conocimiento de los sistemas de gestión y reducción de riesgos de desastres de Paraguay y Brasil, realizada en Asunción.  En otro orden de cosas, reactivamos la Mesa de Agua para encontrar soluciones duraderas para la sequía en la Región Occidental y realizamos otras reuniones interinstitucionales y con organismos de cooperación y socios humanitarios como Oficina de las Naciones Unidas en Paraguay, UNOPS, USAID,UNICEF, ADRA, entre otros; también realizamos capacitaciones en GRRD.                                                                                                                                                                                                        </t>
  </si>
  <si>
    <t>Asistencia a familias afectadas por eventos que generan daños y pérdidas</t>
  </si>
  <si>
    <t>Paliar el sufrimiento humano de personas afectadas por situaciones de emergencia o desastres</t>
  </si>
  <si>
    <t>Se informa sobre lo actuado</t>
  </si>
  <si>
    <t>36.816 familias asistidas de octubre a diciembre de 2023</t>
  </si>
  <si>
    <t>Carga en el Sistema de Planificación por Resultados (SPR) de la Secretaria Técnica de Planificación (STP) www.stp.gov.py/v1/spr</t>
  </si>
  <si>
    <t>https://www.sen.gov.py/index.php/noticias</t>
  </si>
  <si>
    <t>Mant. Y Rep.de Vehiculos Varios</t>
  </si>
  <si>
    <t>Adquisicion de Tintas y Toner</t>
  </si>
  <si>
    <t>Adquisicion de agua mineral 20 lts</t>
  </si>
  <si>
    <t>Adquisicion de pinturas</t>
  </si>
  <si>
    <t>Adquisición de chalecos institucionales y botas industriales y de lluvia</t>
  </si>
  <si>
    <t>Adquisición de software de gestión de inventario</t>
  </si>
  <si>
    <t>Adquisición de equipos de oficina (comp., Fotoc., Scaner)</t>
  </si>
  <si>
    <t>Adquisición de equipos recreacionales (proyectores)</t>
  </si>
  <si>
    <t>Adquisición de equipos computacionales</t>
  </si>
  <si>
    <t>Adquisición de muebles y enseres</t>
  </si>
  <si>
    <t>Servicio de Escribania</t>
  </si>
  <si>
    <t>Adq. de Eq. informáticos - 2do. Llamado</t>
  </si>
  <si>
    <t>Adq. de aspiradoras y percheros</t>
  </si>
  <si>
    <t>Adq. e Instalación de motobombas y accesorios</t>
  </si>
  <si>
    <t>Servicio de Mantenimiento y Reparacion de Fibra óptica</t>
  </si>
  <si>
    <t>Servicio de mantenimiento y reparación de vehiculosde la marca Toyota</t>
  </si>
  <si>
    <t>EC 02/10/2023</t>
  </si>
  <si>
    <t xml:space="preserve"> 09/10/2023</t>
  </si>
  <si>
    <t>EC 25/10/2023</t>
  </si>
  <si>
    <t>11/10/2023;      31/10/2023;      20/11/2023</t>
  </si>
  <si>
    <t>26/09/2023;     11/10/2023;     02/11/2023</t>
  </si>
  <si>
    <t>Licitación Publica Nacional (LPN)</t>
  </si>
  <si>
    <t xml:space="preserve">Licitación por Concurso de Oferta (LCO)  </t>
  </si>
  <si>
    <t xml:space="preserve">Contratación Directa (CD) </t>
  </si>
  <si>
    <t>Convenio Marco</t>
  </si>
  <si>
    <t>Contratación por Via de la Excepción (CVE)</t>
  </si>
  <si>
    <t>Contrato enviado a la DNCP en fecha 15/11/2023 a la espera de Codigo.</t>
  </si>
  <si>
    <t>Contrato enviado a la DNCP y cuenta con reparo. Esta en Comité Evaluador</t>
  </si>
  <si>
    <t xml:space="preserve">Contrato en ejecución </t>
  </si>
  <si>
    <t>Conv.Marco - Producto entregado</t>
  </si>
  <si>
    <t>Orden de compra en ejecución.- Producto entregado</t>
  </si>
  <si>
    <t>Llamado CANCELADO y sera  comunicado a la DNCP</t>
  </si>
  <si>
    <t xml:space="preserve">Conv.Marco- Producto entregado </t>
  </si>
  <si>
    <t>Conv.Marco-Producto entregandose</t>
  </si>
  <si>
    <t>Recepcionado en la UOC en fecha 04/12/2023 desde el Comité EVALAUDOR la fecha tope de envio a la DNCP fue el 29/11/2023</t>
  </si>
  <si>
    <t xml:space="preserve">Planeamiento de socialización de normativas de transparencias </t>
  </si>
  <si>
    <t xml:space="preserve">Adquisición de chapas de zinc y puntales </t>
  </si>
  <si>
    <t>En DGAF para solicitar Resol. De Adjidcación</t>
  </si>
  <si>
    <t>Adquisición de Alimentos para kits Tipo A y B</t>
  </si>
  <si>
    <t>Llamado en Comité Evaluador</t>
  </si>
  <si>
    <t>Adquisición de Alimentos de la Agricultura familiar</t>
  </si>
  <si>
    <t>Servicio de limpieza de sanitarios portatiles</t>
  </si>
  <si>
    <t>Verificación de Nivel 800 «Transferencia» Rubro 831 «fondo nacional de emergencia»</t>
  </si>
  <si>
    <t>Verificación de Nivel 300 «Combustible, Adquisición y Utilización</t>
  </si>
  <si>
    <t>Verificación de Entrega de Ayuda Humanitaria.</t>
  </si>
  <si>
    <t>Verificación de Rendición de Cuentas de Caja Chica.</t>
  </si>
  <si>
    <t>https://drive.sen.gov.py/index.php/s/F26TNYRLGmqDLWi</t>
  </si>
  <si>
    <t>https://drive.sen.gov.py/index.php/s/xFgExRKcCSdogHp</t>
  </si>
  <si>
    <t>https://drive.sen.gov.py/index.php/s/FGLXjXtCkfxqwzg</t>
  </si>
  <si>
    <t>https://drive.sen.gov.py/index.php/s/Hrzwn6y7TpEraxJ</t>
  </si>
  <si>
    <t>Gral. Brig.(SR) Angel Acosta</t>
  </si>
  <si>
    <t>Cnel. DCEM (SR) Yohnny Cantero</t>
  </si>
  <si>
    <t>AUN NO DISPONIBLE EN EL PORTAL DE LA FUNCION PUBLICA DOC. PUBLICADOS POR LA SEN</t>
  </si>
  <si>
    <t>EN PROCESO</t>
  </si>
  <si>
    <t>-</t>
  </si>
  <si>
    <t>Diusion</t>
  </si>
  <si>
    <t>DAI. N.º 05/23</t>
  </si>
  <si>
    <t>DAI. N.º 06/23</t>
  </si>
  <si>
    <t>DAI. N.º 07/23</t>
  </si>
  <si>
    <t>DAI. N.º 08/23</t>
  </si>
  <si>
    <t>https://www.facebook.com/SecretariadeEmergenciaNacionalParaguay/videos/1387746562142705</t>
  </si>
  <si>
    <t>Operativo Invierno</t>
  </si>
  <si>
    <t>https://www.facebook.com/SecretariadeEmergenciaNacionalParaguay/videos/1737925013395236</t>
  </si>
  <si>
    <t>Ayuda Humanitaria</t>
  </si>
  <si>
    <t>https://www.instagram.com/p/C1aWCNguQMQ/?igsh=MTJ0djE3OHVkbHk0MQ==</t>
  </si>
  <si>
    <t>Esyryry Ñatiu</t>
  </si>
  <si>
    <t>https://www.facebook.com/plugins/post.php?href=https%3A%2F%2Fwww.facebook.com%2FSecretariadeEmergenciaNacionalParaguay%2Fposts%2Fpfbid0t54sMAZDLjXqBLNpxCqMExrLWvizpL4FxPmz5uTJLCDHsDGjnW9tPBymzgZC3nFCl&amp;show_text=true&amp;width=500</t>
  </si>
  <si>
    <t>covid-19</t>
  </si>
  <si>
    <t>https://www.instagram.com/p/CzJ4Z3TAxId/</t>
  </si>
  <si>
    <t>Rehubicación por inundaciones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</si>
</sst>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 #,##0_ ;_ * \-#,##0_ ;_ * &quot;-&quot;_ ;_ @_ "/>
    <numFmt numFmtId="164" formatCode="_-* #,##0.00\ _€_-;\-* #,##0.00\ _€_-;_-* &quot;-&quot;??\ _€_-;_-@_-"/>
    <numFmt numFmtId="165" formatCode="#,##0;[Red]#,##0"/>
    <numFmt numFmtId="166" formatCode="_ * #,##0_ ;_ * \-#,##0_ ;_ * &quot;-&quot;??_ ;_ @_ "/>
  </numFmts>
  <fonts count="66">
    <font>
      <sz val="11"/>
      <color theme="1"/>
      <name val="Calibri"/>
      <charset val="134"/>
      <scheme val="minor"/>
    </font>
    <font>
      <sz val="11"/>
      <color theme="1"/>
      <name val="Calibri"/>
      <family val="2"/>
      <scheme val="minor"/>
    </font>
    <font>
      <sz val="11"/>
      <color theme="1"/>
      <name val="Calibri"/>
      <family val="2"/>
      <scheme val="minor"/>
    </font>
    <font>
      <sz val="11"/>
      <color theme="1"/>
      <name val="Calibri"/>
      <family val="2"/>
      <scheme val="minor"/>
    </font>
    <font>
      <b/>
      <sz val="11"/>
      <color theme="1"/>
      <name val="Calibri"/>
      <family val="2"/>
      <scheme val="minor"/>
    </font>
    <font>
      <b/>
      <u/>
      <sz val="18"/>
      <color theme="1"/>
      <name val="Calibri"/>
      <family val="2"/>
    </font>
    <font>
      <sz val="14"/>
      <color theme="1"/>
      <name val="Calibri"/>
      <family val="2"/>
      <scheme val="minor"/>
    </font>
    <font>
      <b/>
      <sz val="14"/>
      <color theme="1"/>
      <name val="Calibri"/>
      <family val="2"/>
      <scheme val="minor"/>
    </font>
    <font>
      <b/>
      <u/>
      <sz val="14"/>
      <color theme="1"/>
      <name val="Calibri"/>
      <family val="2"/>
      <scheme val="minor"/>
    </font>
    <font>
      <sz val="15"/>
      <color theme="1"/>
      <name val="Calibri"/>
      <family val="2"/>
      <scheme val="minor"/>
    </font>
    <font>
      <sz val="12"/>
      <color theme="1"/>
      <name val="Calibri"/>
      <family val="2"/>
      <scheme val="minor"/>
    </font>
    <font>
      <b/>
      <sz val="12"/>
      <color theme="1"/>
      <name val="Calibri"/>
      <family val="2"/>
      <scheme val="minor"/>
    </font>
    <font>
      <b/>
      <sz val="12"/>
      <color theme="1"/>
      <name val="Calibri"/>
      <family val="2"/>
    </font>
    <font>
      <sz val="12"/>
      <color theme="1"/>
      <name val="Calibri"/>
      <family val="2"/>
    </font>
    <font>
      <sz val="8"/>
      <name val="Calibri"/>
      <family val="2"/>
      <scheme val="minor"/>
    </font>
    <font>
      <sz val="18"/>
      <name val="Calibri"/>
      <family val="2"/>
    </font>
    <font>
      <sz val="12"/>
      <name val="Calibri"/>
      <family val="2"/>
      <scheme val="minor"/>
    </font>
    <font>
      <b/>
      <sz val="14"/>
      <name val="Calibri"/>
      <family val="2"/>
      <scheme val="minor"/>
    </font>
    <font>
      <b/>
      <sz val="14"/>
      <name val="Calibri"/>
      <family val="2"/>
    </font>
    <font>
      <u/>
      <sz val="11"/>
      <color theme="10"/>
      <name val="Calibri"/>
      <family val="2"/>
      <scheme val="minor"/>
    </font>
    <font>
      <sz val="11"/>
      <color theme="1"/>
      <name val="Calibri"/>
      <family val="2"/>
      <scheme val="minor"/>
    </font>
    <font>
      <sz val="10"/>
      <color theme="1"/>
      <name val="Calibri"/>
      <family val="2"/>
      <scheme val="minor"/>
    </font>
    <font>
      <b/>
      <sz val="9"/>
      <color theme="1"/>
      <name val="Calibri"/>
      <family val="2"/>
    </font>
    <font>
      <b/>
      <sz val="9"/>
      <color theme="1"/>
      <name val="Calibri"/>
      <family val="2"/>
      <scheme val="minor"/>
    </font>
    <font>
      <sz val="9"/>
      <color rgb="FF0000FF"/>
      <name val="Calibri"/>
      <family val="2"/>
      <scheme val="minor"/>
    </font>
    <font>
      <u/>
      <sz val="10"/>
      <color rgb="FF0000FF"/>
      <name val="Calibri"/>
      <family val="2"/>
      <scheme val="minor"/>
    </font>
    <font>
      <u/>
      <sz val="11"/>
      <color rgb="FF0000FF"/>
      <name val="Calibri"/>
      <family val="2"/>
      <scheme val="minor"/>
    </font>
    <font>
      <sz val="12"/>
      <color rgb="FF0000FF"/>
      <name val="Calibri"/>
      <family val="2"/>
      <scheme val="minor"/>
    </font>
    <font>
      <b/>
      <sz val="12"/>
      <color rgb="FF0000FF"/>
      <name val="Calibri"/>
      <family val="2"/>
    </font>
    <font>
      <sz val="11"/>
      <color theme="1"/>
      <name val="Calibri"/>
      <family val="2"/>
      <scheme val="minor"/>
    </font>
    <font>
      <sz val="12"/>
      <name val="Calibri"/>
      <family val="2"/>
    </font>
    <font>
      <b/>
      <sz val="12"/>
      <name val="Calibri"/>
      <family val="2"/>
    </font>
    <font>
      <sz val="14"/>
      <color rgb="FF0000FF"/>
      <name val="Calibri"/>
      <family val="2"/>
      <scheme val="minor"/>
    </font>
    <font>
      <u/>
      <sz val="14"/>
      <color rgb="FF0000FF"/>
      <name val="Calibri"/>
      <family val="2"/>
      <scheme val="minor"/>
    </font>
    <font>
      <b/>
      <u/>
      <sz val="14"/>
      <color rgb="FF0000FF"/>
      <name val="Calibri"/>
      <family val="2"/>
      <scheme val="minor"/>
    </font>
    <font>
      <sz val="10"/>
      <name val="Calibri"/>
      <family val="2"/>
      <scheme val="minor"/>
    </font>
    <font>
      <b/>
      <sz val="13"/>
      <color theme="1"/>
      <name val="Calibri"/>
      <family val="2"/>
      <scheme val="minor"/>
    </font>
    <font>
      <b/>
      <sz val="13"/>
      <name val="Calibri"/>
      <family val="2"/>
    </font>
    <font>
      <b/>
      <sz val="13"/>
      <name val="Calibri"/>
      <family val="2"/>
      <scheme val="minor"/>
    </font>
    <font>
      <b/>
      <sz val="14"/>
      <color theme="1"/>
      <name val="Times New Roman"/>
      <family val="1"/>
    </font>
    <font>
      <b/>
      <sz val="13"/>
      <color theme="1"/>
      <name val="Times New Roman"/>
      <family val="1"/>
    </font>
    <font>
      <b/>
      <sz val="12"/>
      <color theme="1"/>
      <name val="Times New Roman"/>
      <family val="1"/>
    </font>
    <font>
      <b/>
      <sz val="11"/>
      <color theme="1"/>
      <name val="Times New Roman"/>
      <family val="1"/>
    </font>
    <font>
      <sz val="11"/>
      <name val="Arial"/>
      <family val="2"/>
    </font>
    <font>
      <b/>
      <sz val="12"/>
      <color rgb="FF0000FF"/>
      <name val="Calibri"/>
      <family val="2"/>
      <scheme val="minor"/>
    </font>
    <font>
      <b/>
      <u/>
      <sz val="12"/>
      <color rgb="FF0000FF"/>
      <name val="Calibri"/>
      <family val="2"/>
      <scheme val="minor"/>
    </font>
    <font>
      <sz val="11"/>
      <name val="Calibri"/>
      <family val="2"/>
      <scheme val="minor"/>
    </font>
    <font>
      <sz val="10"/>
      <color rgb="FF333333"/>
      <name val="Arial"/>
      <family val="2"/>
    </font>
    <font>
      <b/>
      <sz val="12"/>
      <name val="Calibri"/>
      <family val="2"/>
      <scheme val="minor"/>
    </font>
    <font>
      <b/>
      <sz val="16"/>
      <color theme="1"/>
      <name val="Calibri"/>
      <family val="2"/>
      <scheme val="minor"/>
    </font>
    <font>
      <u/>
      <sz val="12"/>
      <color rgb="FF0000FF"/>
      <name val="Calibri"/>
      <family val="2"/>
      <scheme val="minor"/>
    </font>
    <font>
      <sz val="12"/>
      <name val="Arial"/>
      <family val="2"/>
    </font>
    <font>
      <sz val="10"/>
      <name val="Arial"/>
      <family val="2"/>
    </font>
    <font>
      <b/>
      <sz val="12"/>
      <name val="Arial"/>
      <family val="2"/>
    </font>
    <font>
      <sz val="12"/>
      <color rgb="FF0000FF"/>
      <name val="Arial"/>
      <family val="2"/>
    </font>
    <font>
      <sz val="10"/>
      <color rgb="FFFF0000"/>
      <name val="Calibri"/>
      <family val="2"/>
      <scheme val="minor"/>
    </font>
    <font>
      <sz val="10"/>
      <color rgb="FF0000FF"/>
      <name val="Calibri"/>
      <family val="2"/>
      <scheme val="minor"/>
    </font>
    <font>
      <b/>
      <sz val="11"/>
      <name val="Calibri"/>
      <family val="2"/>
      <scheme val="minor"/>
    </font>
    <font>
      <u/>
      <sz val="14"/>
      <color theme="10"/>
      <name val="Calibri"/>
      <family val="2"/>
      <scheme val="minor"/>
    </font>
    <font>
      <b/>
      <sz val="14"/>
      <color rgb="FFFF0000"/>
      <name val="Garamond"/>
      <family val="1"/>
    </font>
    <font>
      <sz val="12"/>
      <color theme="1"/>
      <name val="Arial"/>
      <family val="2"/>
    </font>
    <font>
      <sz val="8"/>
      <name val="Arial"/>
      <family val="2"/>
    </font>
    <font>
      <u/>
      <sz val="10"/>
      <color rgb="FF0000FF"/>
      <name val="Arial"/>
      <family val="2"/>
    </font>
    <font>
      <b/>
      <sz val="12"/>
      <color theme="1"/>
      <name val="Arial"/>
      <family val="2"/>
    </font>
    <font>
      <sz val="8"/>
      <color theme="1"/>
      <name val="Arial"/>
      <family val="2"/>
    </font>
    <font>
      <sz val="11"/>
      <color theme="1"/>
      <name val="Arial"/>
      <family val="2"/>
    </font>
  </fonts>
  <fills count="7">
    <fill>
      <patternFill patternType="none"/>
    </fill>
    <fill>
      <patternFill patternType="gray125"/>
    </fill>
    <fill>
      <patternFill patternType="solid">
        <fgColor theme="0"/>
        <bgColor indexed="64"/>
      </patternFill>
    </fill>
    <fill>
      <patternFill patternType="solid">
        <fgColor indexed="9"/>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style="thin">
        <color auto="1"/>
      </top>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s>
  <cellStyleXfs count="7">
    <xf numFmtId="0" fontId="0" fillId="0" borderId="0">
      <alignment vertical="center"/>
    </xf>
    <xf numFmtId="0" fontId="19" fillId="0" borderId="0" applyNumberFormat="0" applyFill="0" applyBorder="0" applyAlignment="0" applyProtection="0">
      <alignment vertical="center"/>
    </xf>
    <xf numFmtId="164" fontId="20" fillId="0" borderId="0" applyFont="0" applyFill="0" applyBorder="0" applyAlignment="0" applyProtection="0"/>
    <xf numFmtId="41" fontId="29" fillId="0" borderId="0" applyFont="0" applyFill="0" applyBorder="0" applyAlignment="0" applyProtection="0"/>
    <xf numFmtId="9" fontId="29" fillId="0" borderId="0" applyFont="0" applyFill="0" applyBorder="0" applyAlignment="0" applyProtection="0"/>
    <xf numFmtId="0" fontId="2" fillId="0" borderId="0"/>
    <xf numFmtId="164" fontId="2" fillId="0" borderId="0" applyFont="0" applyFill="0" applyBorder="0" applyAlignment="0" applyProtection="0"/>
  </cellStyleXfs>
  <cellXfs count="351">
    <xf numFmtId="0" fontId="0" fillId="0" borderId="0" xfId="0">
      <alignment vertical="center"/>
    </xf>
    <xf numFmtId="0" fontId="4" fillId="0" borderId="0" xfId="0" applyFont="1">
      <alignment vertical="center"/>
    </xf>
    <xf numFmtId="0" fontId="10" fillId="0" borderId="0" xfId="0" applyFont="1">
      <alignment vertical="center"/>
    </xf>
    <xf numFmtId="0" fontId="11" fillId="0" borderId="0" xfId="0" applyFont="1">
      <alignment vertical="center"/>
    </xf>
    <xf numFmtId="0" fontId="13" fillId="0" borderId="0" xfId="0" applyFont="1">
      <alignment vertical="center"/>
    </xf>
    <xf numFmtId="0" fontId="10" fillId="0" borderId="0" xfId="0" applyFont="1" applyAlignment="1">
      <alignment horizontal="center" vertical="center"/>
    </xf>
    <xf numFmtId="0" fontId="11" fillId="2" borderId="0" xfId="0" applyFont="1" applyFill="1" applyAlignment="1">
      <alignment horizontal="center" vertical="center"/>
    </xf>
    <xf numFmtId="0" fontId="10" fillId="2" borderId="0" xfId="0" applyFont="1" applyFill="1">
      <alignment vertical="center"/>
    </xf>
    <xf numFmtId="0" fontId="0" fillId="2" borderId="0" xfId="0" applyFill="1">
      <alignment vertical="center"/>
    </xf>
    <xf numFmtId="0" fontId="5" fillId="0" borderId="0" xfId="0" applyFont="1">
      <alignment vertical="center"/>
    </xf>
    <xf numFmtId="0" fontId="9" fillId="0" borderId="0" xfId="0" applyFont="1">
      <alignment vertical="center"/>
    </xf>
    <xf numFmtId="0" fontId="11" fillId="0" borderId="0" xfId="0" applyFont="1" applyAlignment="1">
      <alignment horizontal="center" vertical="center"/>
    </xf>
    <xf numFmtId="0" fontId="10" fillId="2" borderId="0" xfId="0" applyFont="1" applyFill="1" applyAlignment="1">
      <alignment horizontal="center" vertical="center"/>
    </xf>
    <xf numFmtId="0" fontId="7" fillId="0" borderId="8" xfId="0" applyFont="1" applyBorder="1">
      <alignment vertical="center"/>
    </xf>
    <xf numFmtId="0" fontId="6" fillId="0" borderId="12" xfId="0" applyFont="1" applyBorder="1">
      <alignment vertical="center"/>
    </xf>
    <xf numFmtId="0" fontId="10" fillId="0" borderId="12" xfId="0" applyFont="1" applyBorder="1">
      <alignment vertical="center"/>
    </xf>
    <xf numFmtId="0" fontId="10" fillId="0" borderId="9" xfId="0" applyFont="1" applyBorder="1">
      <alignment vertical="center"/>
    </xf>
    <xf numFmtId="0" fontId="7" fillId="0" borderId="11" xfId="0" applyFont="1" applyBorder="1">
      <alignment vertical="center"/>
    </xf>
    <xf numFmtId="0" fontId="6" fillId="0" borderId="4" xfId="0" applyFont="1" applyBorder="1">
      <alignment vertical="center"/>
    </xf>
    <xf numFmtId="0" fontId="10" fillId="0" borderId="4" xfId="0" applyFont="1" applyBorder="1">
      <alignment vertical="center"/>
    </xf>
    <xf numFmtId="0" fontId="10" fillId="0" borderId="5" xfId="0" applyFont="1" applyBorder="1">
      <alignment vertical="center"/>
    </xf>
    <xf numFmtId="0" fontId="13" fillId="0" borderId="1" xfId="0" applyFont="1" applyBorder="1" applyAlignment="1">
      <alignment horizontal="center" vertical="top" wrapText="1"/>
    </xf>
    <xf numFmtId="0" fontId="13" fillId="0" borderId="1" xfId="0" applyFont="1" applyBorder="1" applyAlignment="1">
      <alignment horizontal="center" vertical="center" wrapText="1"/>
    </xf>
    <xf numFmtId="0" fontId="12" fillId="0" borderId="1" xfId="0" applyFont="1" applyBorder="1" applyAlignment="1">
      <alignment horizontal="center" vertical="center" wrapText="1"/>
    </xf>
    <xf numFmtId="0" fontId="12" fillId="0" borderId="1" xfId="0" applyFont="1" applyBorder="1">
      <alignment vertical="center"/>
    </xf>
    <xf numFmtId="0" fontId="13" fillId="0" borderId="1" xfId="0" applyFont="1" applyBorder="1">
      <alignment vertical="center"/>
    </xf>
    <xf numFmtId="0" fontId="10" fillId="0" borderId="1" xfId="0" applyFont="1" applyBorder="1">
      <alignment vertical="center"/>
    </xf>
    <xf numFmtId="0" fontId="11" fillId="0" borderId="1" xfId="0" applyFont="1" applyBorder="1" applyAlignment="1">
      <alignment horizontal="center" vertical="center"/>
    </xf>
    <xf numFmtId="0" fontId="12" fillId="0" borderId="13" xfId="0" applyFont="1" applyBorder="1" applyAlignment="1">
      <alignment horizontal="center" vertical="center" wrapText="1"/>
    </xf>
    <xf numFmtId="14" fontId="4" fillId="0" borderId="1" xfId="0" applyNumberFormat="1" applyFont="1" applyBorder="1" applyAlignment="1">
      <alignment horizontal="center" vertical="center"/>
    </xf>
    <xf numFmtId="0" fontId="12" fillId="0" borderId="14" xfId="0" applyFont="1" applyBorder="1">
      <alignment vertical="center"/>
    </xf>
    <xf numFmtId="14" fontId="4" fillId="0" borderId="14" xfId="0" applyNumberFormat="1" applyFont="1" applyBorder="1" applyAlignment="1">
      <alignment horizontal="center" vertical="center"/>
    </xf>
    <xf numFmtId="14" fontId="11" fillId="0" borderId="1" xfId="0" applyNumberFormat="1" applyFont="1" applyBorder="1" applyAlignment="1">
      <alignment horizontal="center" vertical="center"/>
    </xf>
    <xf numFmtId="0" fontId="22" fillId="0" borderId="1" xfId="0" applyFont="1" applyBorder="1" applyAlignment="1">
      <alignment horizontal="left" vertical="center" wrapText="1"/>
    </xf>
    <xf numFmtId="0" fontId="23" fillId="0" borderId="1" xfId="0" applyFont="1" applyBorder="1" applyAlignment="1">
      <alignment horizontal="left" vertical="center"/>
    </xf>
    <xf numFmtId="0" fontId="24" fillId="0" borderId="1" xfId="0" applyFont="1" applyBorder="1" applyAlignment="1">
      <alignment horizontal="left" vertical="center" wrapText="1"/>
    </xf>
    <xf numFmtId="0" fontId="24" fillId="0" borderId="1" xfId="1" applyFont="1" applyBorder="1" applyAlignment="1">
      <alignment horizontal="left" vertical="center" wrapText="1"/>
    </xf>
    <xf numFmtId="0" fontId="0" fillId="0" borderId="1" xfId="0" applyBorder="1" applyAlignment="1"/>
    <xf numFmtId="0" fontId="3" fillId="0" borderId="0" xfId="0" applyFont="1">
      <alignment vertical="center"/>
    </xf>
    <xf numFmtId="0" fontId="10" fillId="0" borderId="6" xfId="0" applyFont="1" applyBorder="1">
      <alignment vertical="center"/>
    </xf>
    <xf numFmtId="0" fontId="10" fillId="0" borderId="10" xfId="0" applyFont="1" applyBorder="1">
      <alignment vertical="center"/>
    </xf>
    <xf numFmtId="0" fontId="6" fillId="0" borderId="0" xfId="0" applyFont="1" applyAlignment="1">
      <alignment horizontal="center" vertical="center"/>
    </xf>
    <xf numFmtId="0" fontId="8" fillId="0" borderId="0" xfId="0" applyFont="1" applyAlignment="1">
      <alignment horizontal="center" vertical="center"/>
    </xf>
    <xf numFmtId="0" fontId="30" fillId="0" borderId="1" xfId="0" applyFont="1" applyBorder="1" applyAlignment="1">
      <alignment horizontal="center" vertical="top" wrapText="1"/>
    </xf>
    <xf numFmtId="0" fontId="12" fillId="0" borderId="1" xfId="0" applyFont="1" applyBorder="1" applyAlignment="1">
      <alignment horizontal="center" vertical="center"/>
    </xf>
    <xf numFmtId="0" fontId="11" fillId="0" borderId="1" xfId="0" applyFont="1" applyBorder="1" applyAlignment="1">
      <alignment vertical="center" wrapText="1"/>
    </xf>
    <xf numFmtId="0" fontId="21" fillId="0" borderId="1" xfId="0" applyFont="1" applyBorder="1" applyAlignment="1">
      <alignment horizontal="center"/>
    </xf>
    <xf numFmtId="0" fontId="35" fillId="0" borderId="1" xfId="0" applyFont="1" applyBorder="1" applyAlignment="1">
      <alignment horizontal="center"/>
    </xf>
    <xf numFmtId="0" fontId="35" fillId="2" borderId="1" xfId="0" applyFont="1" applyFill="1" applyBorder="1" applyAlignment="1">
      <alignment horizontal="center"/>
    </xf>
    <xf numFmtId="0" fontId="35" fillId="3" borderId="1" xfId="0" applyFont="1" applyFill="1" applyBorder="1" applyAlignment="1">
      <alignment horizontal="left" wrapText="1"/>
    </xf>
    <xf numFmtId="0" fontId="35" fillId="3" borderId="1" xfId="0" applyFont="1" applyFill="1" applyBorder="1" applyAlignment="1">
      <alignment horizontal="center"/>
    </xf>
    <xf numFmtId="0" fontId="35" fillId="3" borderId="1" xfId="0" applyFont="1" applyFill="1" applyBorder="1" applyAlignment="1">
      <alignment horizontal="left" vertical="center" wrapText="1"/>
    </xf>
    <xf numFmtId="0" fontId="35" fillId="0" borderId="1" xfId="0" applyFont="1" applyBorder="1" applyAlignment="1">
      <alignment horizontal="left" wrapText="1"/>
    </xf>
    <xf numFmtId="0" fontId="35" fillId="0" borderId="1" xfId="0" applyFont="1" applyBorder="1" applyAlignment="1">
      <alignment horizontal="center" wrapText="1"/>
    </xf>
    <xf numFmtId="166" fontId="35" fillId="0" borderId="1" xfId="2" applyNumberFormat="1" applyFont="1" applyFill="1" applyBorder="1" applyAlignment="1">
      <alignment vertical="center"/>
    </xf>
    <xf numFmtId="165" fontId="35" fillId="0" borderId="1" xfId="0" applyNumberFormat="1" applyFont="1" applyBorder="1">
      <alignment vertical="center"/>
    </xf>
    <xf numFmtId="166" fontId="21" fillId="0" borderId="1" xfId="2" applyNumberFormat="1" applyFont="1" applyFill="1" applyBorder="1" applyAlignment="1">
      <alignment vertical="center"/>
    </xf>
    <xf numFmtId="165" fontId="35" fillId="0" borderId="1" xfId="0" applyNumberFormat="1" applyFont="1" applyBorder="1" applyAlignment="1">
      <alignment horizontal="right" vertical="center" wrapText="1"/>
    </xf>
    <xf numFmtId="165" fontId="35" fillId="2" borderId="1" xfId="0" applyNumberFormat="1" applyFont="1" applyFill="1" applyBorder="1" applyAlignment="1">
      <alignment horizontal="right" vertical="center" wrapText="1"/>
    </xf>
    <xf numFmtId="166" fontId="21" fillId="2" borderId="1" xfId="2" applyNumberFormat="1" applyFont="1" applyFill="1" applyBorder="1" applyAlignment="1">
      <alignment vertical="center"/>
    </xf>
    <xf numFmtId="165" fontId="35" fillId="2" borderId="1" xfId="0" applyNumberFormat="1" applyFont="1" applyFill="1" applyBorder="1">
      <alignment vertical="center"/>
    </xf>
    <xf numFmtId="41" fontId="21" fillId="0" borderId="0" xfId="3" applyFont="1" applyAlignment="1">
      <alignment vertical="center"/>
    </xf>
    <xf numFmtId="165" fontId="21" fillId="0" borderId="1" xfId="0" applyNumberFormat="1" applyFont="1" applyBorder="1">
      <alignment vertical="center"/>
    </xf>
    <xf numFmtId="166" fontId="21" fillId="3" borderId="1" xfId="2" applyNumberFormat="1" applyFont="1" applyFill="1" applyBorder="1" applyAlignment="1">
      <alignment vertical="center"/>
    </xf>
    <xf numFmtId="41" fontId="21" fillId="0" borderId="1" xfId="3" applyFont="1" applyFill="1" applyBorder="1" applyAlignment="1">
      <alignment vertical="center"/>
    </xf>
    <xf numFmtId="165" fontId="21" fillId="2" borderId="1" xfId="0" applyNumberFormat="1" applyFont="1" applyFill="1" applyBorder="1">
      <alignment vertical="center"/>
    </xf>
    <xf numFmtId="41" fontId="21" fillId="0" borderId="1" xfId="3" applyFont="1" applyBorder="1" applyAlignment="1">
      <alignment vertical="center"/>
    </xf>
    <xf numFmtId="0" fontId="12" fillId="0" borderId="0" xfId="0" applyFont="1" applyAlignment="1">
      <alignment horizontal="center" vertical="center"/>
    </xf>
    <xf numFmtId="0" fontId="4" fillId="0" borderId="0" xfId="0" applyFont="1" applyAlignment="1">
      <alignment horizontal="center" vertical="center"/>
    </xf>
    <xf numFmtId="0" fontId="11" fillId="0" borderId="0" xfId="0" applyFont="1" applyAlignment="1">
      <alignment horizontal="center" vertical="center" wrapText="1"/>
    </xf>
    <xf numFmtId="0" fontId="11" fillId="5" borderId="1" xfId="0" applyFont="1" applyFill="1" applyBorder="1" applyAlignment="1">
      <alignment horizontal="center" vertical="center"/>
    </xf>
    <xf numFmtId="0" fontId="11" fillId="5" borderId="1" xfId="0" applyFont="1" applyFill="1" applyBorder="1" applyAlignment="1">
      <alignment horizontal="center" vertical="center" wrapText="1"/>
    </xf>
    <xf numFmtId="0" fontId="12" fillId="5" borderId="1" xfId="0" applyFont="1" applyFill="1" applyBorder="1" applyAlignment="1">
      <alignment horizontal="center" vertical="center" wrapText="1"/>
    </xf>
    <xf numFmtId="0" fontId="12" fillId="5" borderId="1" xfId="0" applyFont="1" applyFill="1" applyBorder="1" applyAlignment="1">
      <alignment horizontal="center" vertical="top" wrapText="1"/>
    </xf>
    <xf numFmtId="0" fontId="41" fillId="5" borderId="1" xfId="0" applyFont="1" applyFill="1" applyBorder="1" applyAlignment="1">
      <alignment horizontal="center" vertical="center"/>
    </xf>
    <xf numFmtId="0" fontId="41" fillId="5" borderId="1" xfId="0" applyFont="1" applyFill="1" applyBorder="1" applyAlignment="1">
      <alignment horizontal="center" vertical="center" wrapText="1"/>
    </xf>
    <xf numFmtId="0" fontId="11" fillId="0" borderId="7" xfId="0" applyFont="1" applyBorder="1" applyAlignment="1">
      <alignment horizontal="center" vertical="center"/>
    </xf>
    <xf numFmtId="0" fontId="11" fillId="0" borderId="2" xfId="0" applyFont="1" applyBorder="1">
      <alignment vertical="center"/>
    </xf>
    <xf numFmtId="0" fontId="11" fillId="0" borderId="7" xfId="0" applyFont="1" applyBorder="1">
      <alignment vertical="center"/>
    </xf>
    <xf numFmtId="0" fontId="11" fillId="0" borderId="3" xfId="0" applyFont="1" applyBorder="1">
      <alignment vertical="center"/>
    </xf>
    <xf numFmtId="0" fontId="12" fillId="0" borderId="2" xfId="0" applyFont="1" applyBorder="1">
      <alignment vertical="center"/>
    </xf>
    <xf numFmtId="0" fontId="12" fillId="0" borderId="7" xfId="0" applyFont="1" applyBorder="1">
      <alignment vertical="center"/>
    </xf>
    <xf numFmtId="0" fontId="12" fillId="0" borderId="3" xfId="0" applyFont="1" applyBorder="1">
      <alignment vertical="center"/>
    </xf>
    <xf numFmtId="0" fontId="12" fillId="0" borderId="11" xfId="0" applyFont="1" applyBorder="1">
      <alignment vertical="center"/>
    </xf>
    <xf numFmtId="0" fontId="12" fillId="0" borderId="4" xfId="0" applyFont="1" applyBorder="1">
      <alignment vertical="center"/>
    </xf>
    <xf numFmtId="0" fontId="12" fillId="0" borderId="5" xfId="0" applyFont="1" applyBorder="1">
      <alignment vertical="center"/>
    </xf>
    <xf numFmtId="0" fontId="11" fillId="0" borderId="4" xfId="0" applyFont="1" applyBorder="1">
      <alignment vertical="center"/>
    </xf>
    <xf numFmtId="0" fontId="11" fillId="0" borderId="5" xfId="0" applyFont="1" applyBorder="1">
      <alignment vertical="center"/>
    </xf>
    <xf numFmtId="0" fontId="11" fillId="0" borderId="11" xfId="0" applyFont="1" applyBorder="1">
      <alignment vertical="center"/>
    </xf>
    <xf numFmtId="0" fontId="11" fillId="0" borderId="4" xfId="0" applyFont="1" applyBorder="1" applyAlignment="1">
      <alignment horizontal="center" vertical="center"/>
    </xf>
    <xf numFmtId="0" fontId="10" fillId="0" borderId="1" xfId="0" applyFont="1" applyBorder="1" applyAlignment="1">
      <alignment vertical="center" wrapText="1"/>
    </xf>
    <xf numFmtId="0" fontId="26" fillId="0" borderId="1" xfId="1" applyFont="1" applyFill="1" applyBorder="1" applyAlignment="1">
      <alignment vertical="center" wrapText="1"/>
    </xf>
    <xf numFmtId="0" fontId="46" fillId="0" borderId="1" xfId="1" applyFont="1" applyBorder="1" applyAlignment="1">
      <alignment horizontal="left" vertical="center"/>
    </xf>
    <xf numFmtId="0" fontId="47" fillId="0" borderId="0" xfId="0" applyFont="1" applyAlignment="1">
      <alignment horizontal="center" vertical="center"/>
    </xf>
    <xf numFmtId="0" fontId="0" fillId="0" borderId="1" xfId="0" applyBorder="1" applyAlignment="1">
      <alignment horizontal="left"/>
    </xf>
    <xf numFmtId="0" fontId="41" fillId="4" borderId="1" xfId="0" applyFont="1" applyFill="1" applyBorder="1" applyAlignment="1">
      <alignment horizontal="center" vertical="center"/>
    </xf>
    <xf numFmtId="0" fontId="42" fillId="4" borderId="1" xfId="0" applyFont="1" applyFill="1" applyBorder="1" applyAlignment="1">
      <alignment horizontal="center" vertical="center"/>
    </xf>
    <xf numFmtId="0" fontId="12" fillId="4" borderId="1" xfId="0" applyFont="1" applyFill="1" applyBorder="1" applyAlignment="1">
      <alignment horizontal="center" vertical="center"/>
    </xf>
    <xf numFmtId="0" fontId="4" fillId="4" borderId="1" xfId="0" applyFont="1" applyFill="1" applyBorder="1" applyAlignment="1">
      <alignment horizontal="center" vertical="center"/>
    </xf>
    <xf numFmtId="0" fontId="41" fillId="4" borderId="2" xfId="0" applyFont="1" applyFill="1" applyBorder="1">
      <alignment vertical="center"/>
    </xf>
    <xf numFmtId="0" fontId="41" fillId="4" borderId="7" xfId="0" applyFont="1" applyFill="1" applyBorder="1" applyAlignment="1">
      <alignment horizontal="right" vertical="center"/>
    </xf>
    <xf numFmtId="0" fontId="41" fillId="4" borderId="7" xfId="0" applyFont="1" applyFill="1" applyBorder="1">
      <alignment vertical="center"/>
    </xf>
    <xf numFmtId="0" fontId="41" fillId="4" borderId="3" xfId="0" applyFont="1" applyFill="1" applyBorder="1">
      <alignment vertical="center"/>
    </xf>
    <xf numFmtId="0" fontId="41" fillId="4" borderId="1" xfId="0" applyFont="1" applyFill="1" applyBorder="1" applyAlignment="1">
      <alignment horizontal="center" vertical="center" wrapText="1"/>
    </xf>
    <xf numFmtId="0" fontId="21" fillId="0" borderId="1" xfId="0" applyFont="1" applyBorder="1" applyAlignment="1">
      <alignment horizontal="center" vertical="center"/>
    </xf>
    <xf numFmtId="0" fontId="35" fillId="3" borderId="1" xfId="0" applyFont="1" applyFill="1" applyBorder="1" applyAlignment="1">
      <alignment horizontal="center" vertical="center"/>
    </xf>
    <xf numFmtId="0" fontId="35" fillId="0" borderId="1" xfId="0" applyFont="1" applyBorder="1" applyAlignment="1">
      <alignment horizontal="center" vertical="center"/>
    </xf>
    <xf numFmtId="0" fontId="11" fillId="6" borderId="1" xfId="0" applyFont="1" applyFill="1" applyBorder="1" applyAlignment="1">
      <alignment horizontal="center" vertical="center"/>
    </xf>
    <xf numFmtId="0" fontId="11" fillId="6" borderId="1" xfId="0" applyFont="1" applyFill="1" applyBorder="1" applyAlignment="1">
      <alignment horizontal="center" vertical="center" wrapText="1"/>
    </xf>
    <xf numFmtId="0" fontId="4" fillId="6" borderId="1" xfId="0" applyFont="1" applyFill="1" applyBorder="1" applyAlignment="1">
      <alignment horizontal="center" vertical="center"/>
    </xf>
    <xf numFmtId="17" fontId="13" fillId="0" borderId="1" xfId="0" applyNumberFormat="1" applyFont="1" applyBorder="1">
      <alignment vertical="center"/>
    </xf>
    <xf numFmtId="14" fontId="10" fillId="0" borderId="1" xfId="0" applyNumberFormat="1" applyFont="1" applyBorder="1" applyAlignment="1">
      <alignment horizontal="center" vertical="center"/>
    </xf>
    <xf numFmtId="0" fontId="26" fillId="0" borderId="8" xfId="1" applyFont="1" applyBorder="1" applyAlignment="1">
      <alignment vertical="center" wrapText="1"/>
    </xf>
    <xf numFmtId="0" fontId="45" fillId="0" borderId="9" xfId="0" applyFont="1" applyBorder="1" applyAlignment="1">
      <alignment vertical="center" wrapText="1"/>
    </xf>
    <xf numFmtId="0" fontId="45" fillId="0" borderId="11" xfId="0" applyFont="1" applyBorder="1" applyAlignment="1">
      <alignment vertical="center" wrapText="1"/>
    </xf>
    <xf numFmtId="0" fontId="45" fillId="0" borderId="5" xfId="0" applyFont="1" applyBorder="1" applyAlignment="1">
      <alignment vertical="center" wrapText="1"/>
    </xf>
    <xf numFmtId="14" fontId="10" fillId="0" borderId="14" xfId="0" applyNumberFormat="1" applyFont="1" applyBorder="1" applyAlignment="1">
      <alignment horizontal="center" vertical="center"/>
    </xf>
    <xf numFmtId="0" fontId="21" fillId="0" borderId="1" xfId="0" applyFont="1" applyBorder="1" applyAlignment="1">
      <alignment horizontal="center" vertical="center" wrapText="1"/>
    </xf>
    <xf numFmtId="0" fontId="35" fillId="2" borderId="1" xfId="0" applyFont="1" applyFill="1" applyBorder="1" applyAlignment="1">
      <alignment horizontal="center" vertical="center"/>
    </xf>
    <xf numFmtId="0" fontId="35" fillId="3" borderId="1" xfId="0" applyFont="1" applyFill="1" applyBorder="1" applyAlignment="1">
      <alignment horizontal="center" vertical="center" wrapText="1"/>
    </xf>
    <xf numFmtId="0" fontId="35" fillId="0" borderId="1" xfId="0" applyFont="1" applyBorder="1" applyAlignment="1">
      <alignment horizontal="left" vertical="center" wrapText="1"/>
    </xf>
    <xf numFmtId="0" fontId="26" fillId="0" borderId="3" xfId="1" applyFont="1" applyBorder="1" applyAlignment="1">
      <alignment vertical="center" wrapText="1"/>
    </xf>
    <xf numFmtId="0" fontId="26" fillId="0" borderId="1" xfId="1" applyFont="1" applyBorder="1" applyAlignment="1">
      <alignment horizontal="center" vertical="center" wrapText="1"/>
    </xf>
    <xf numFmtId="9" fontId="51" fillId="0" borderId="1" xfId="4" applyFont="1" applyFill="1" applyBorder="1" applyAlignment="1">
      <alignment horizontal="center" vertical="center"/>
    </xf>
    <xf numFmtId="0" fontId="16" fillId="0" borderId="11" xfId="0" applyFont="1" applyBorder="1" applyAlignment="1">
      <alignment vertical="center" wrapText="1"/>
    </xf>
    <xf numFmtId="0" fontId="16" fillId="0" borderId="4" xfId="0" applyFont="1" applyBorder="1" applyAlignment="1">
      <alignment vertical="center" wrapText="1"/>
    </xf>
    <xf numFmtId="0" fontId="16" fillId="0" borderId="5" xfId="0" applyFont="1" applyBorder="1" applyAlignment="1">
      <alignment vertical="center" wrapText="1"/>
    </xf>
    <xf numFmtId="0" fontId="35" fillId="0" borderId="1" xfId="0" applyFont="1" applyBorder="1" applyAlignment="1">
      <alignment horizontal="left"/>
    </xf>
    <xf numFmtId="0" fontId="35" fillId="3" borderId="1" xfId="0" applyFont="1" applyFill="1" applyBorder="1" applyAlignment="1">
      <alignment horizontal="left"/>
    </xf>
    <xf numFmtId="166" fontId="55" fillId="0" borderId="1" xfId="2" applyNumberFormat="1" applyFont="1" applyFill="1" applyBorder="1" applyAlignment="1">
      <alignment vertical="center"/>
    </xf>
    <xf numFmtId="0" fontId="21" fillId="0" borderId="0" xfId="0" applyFont="1" applyAlignment="1">
      <alignment horizontal="center"/>
    </xf>
    <xf numFmtId="0" fontId="21" fillId="0" borderId="14" xfId="0" applyFont="1" applyBorder="1" applyAlignment="1">
      <alignment horizontal="center" vertical="center" wrapText="1"/>
    </xf>
    <xf numFmtId="166" fontId="7" fillId="4" borderId="14" xfId="2" applyNumberFormat="1" applyFont="1" applyFill="1" applyBorder="1" applyAlignment="1">
      <alignment vertical="center"/>
    </xf>
    <xf numFmtId="165" fontId="7" fillId="4" borderId="14" xfId="0" applyNumberFormat="1" applyFont="1" applyFill="1" applyBorder="1">
      <alignment vertical="center"/>
    </xf>
    <xf numFmtId="0" fontId="12" fillId="0" borderId="1" xfId="0" applyFont="1" applyBorder="1" applyAlignment="1">
      <alignment horizontal="center" vertical="center" wrapText="1"/>
    </xf>
    <xf numFmtId="0" fontId="13" fillId="0" borderId="14" xfId="0" applyFont="1" applyBorder="1" applyAlignment="1">
      <alignment horizontal="center" vertical="center" wrapText="1"/>
    </xf>
    <xf numFmtId="14" fontId="57"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30" fillId="0" borderId="1" xfId="0" applyFont="1" applyBorder="1" applyAlignment="1">
      <alignment horizontal="center" vertical="center"/>
    </xf>
    <xf numFmtId="0" fontId="10" fillId="0" borderId="1" xfId="0" applyFont="1" applyBorder="1" applyAlignment="1">
      <alignment horizontal="center" vertical="center" wrapText="1"/>
    </xf>
    <xf numFmtId="0" fontId="51" fillId="0" borderId="1" xfId="0" applyFont="1" applyFill="1" applyBorder="1" applyAlignment="1">
      <alignment vertical="center" wrapText="1"/>
    </xf>
    <xf numFmtId="0" fontId="60" fillId="0" borderId="1" xfId="0" applyFont="1" applyBorder="1" applyAlignment="1">
      <alignment horizontal="center" vertical="center" wrapText="1"/>
    </xf>
    <xf numFmtId="0" fontId="61" fillId="0" borderId="1" xfId="0" applyFont="1" applyBorder="1" applyAlignment="1">
      <alignment vertical="center" wrapText="1"/>
    </xf>
    <xf numFmtId="0" fontId="62" fillId="0" borderId="1" xfId="0" applyFont="1" applyBorder="1" applyAlignment="1">
      <alignment vertical="center" wrapText="1"/>
    </xf>
    <xf numFmtId="3" fontId="21" fillId="0" borderId="1" xfId="0" applyNumberFormat="1" applyFont="1" applyBorder="1" applyAlignment="1">
      <alignment horizontal="center" vertical="center"/>
    </xf>
    <xf numFmtId="14" fontId="21" fillId="0" borderId="1" xfId="0" applyNumberFormat="1" applyFont="1" applyBorder="1" applyAlignment="1">
      <alignment horizontal="center"/>
    </xf>
    <xf numFmtId="0" fontId="21" fillId="0" borderId="1" xfId="0" applyFont="1" applyBorder="1" applyAlignment="1">
      <alignment horizontal="center" wrapText="1"/>
    </xf>
    <xf numFmtId="14" fontId="0" fillId="0" borderId="1" xfId="0" applyNumberFormat="1" applyBorder="1" applyAlignment="1">
      <alignment horizontal="center"/>
    </xf>
    <xf numFmtId="0" fontId="1" fillId="0" borderId="1" xfId="0" applyFont="1" applyBorder="1" applyAlignment="1">
      <alignment horizontal="center" vertical="center" wrapText="1"/>
    </xf>
    <xf numFmtId="0" fontId="1" fillId="0" borderId="1" xfId="0" applyFont="1" applyBorder="1" applyAlignment="1">
      <alignment horizontal="center" vertical="center"/>
    </xf>
    <xf numFmtId="14" fontId="4" fillId="0" borderId="1" xfId="0" applyNumberFormat="1" applyFont="1" applyBorder="1" applyAlignment="1">
      <alignment horizontal="center" vertical="center" wrapText="1"/>
    </xf>
    <xf numFmtId="0" fontId="0" fillId="0" borderId="1" xfId="0" applyBorder="1" applyAlignment="1">
      <alignment horizontal="left" wrapText="1"/>
    </xf>
    <xf numFmtId="0" fontId="0" fillId="0" borderId="1" xfId="0" applyBorder="1" applyAlignment="1">
      <alignment vertical="center" wrapText="1"/>
    </xf>
    <xf numFmtId="0" fontId="10" fillId="0" borderId="1" xfId="0" applyFont="1" applyBorder="1" applyAlignment="1">
      <alignment horizontal="center" vertical="center" wrapText="1"/>
    </xf>
    <xf numFmtId="0" fontId="0" fillId="0" borderId="1" xfId="0" applyBorder="1" applyAlignment="1">
      <alignment wrapText="1"/>
    </xf>
    <xf numFmtId="0" fontId="19" fillId="0" borderId="1" xfId="1" applyFill="1" applyBorder="1" applyAlignment="1">
      <alignment vertical="center" wrapText="1"/>
    </xf>
    <xf numFmtId="0" fontId="1" fillId="0" borderId="8" xfId="0" applyFont="1" applyBorder="1" applyAlignment="1">
      <alignment horizontal="left" vertical="center" wrapText="1"/>
    </xf>
    <xf numFmtId="0" fontId="1" fillId="0" borderId="12" xfId="0" applyFont="1" applyBorder="1" applyAlignment="1">
      <alignment horizontal="left" vertical="center" wrapText="1"/>
    </xf>
    <xf numFmtId="0" fontId="1" fillId="0" borderId="9" xfId="0" applyFont="1" applyBorder="1" applyAlignment="1">
      <alignment horizontal="left" vertical="center" wrapText="1"/>
    </xf>
    <xf numFmtId="0" fontId="1" fillId="0" borderId="6" xfId="0" applyFont="1" applyBorder="1" applyAlignment="1">
      <alignment horizontal="left" vertical="center" wrapText="1"/>
    </xf>
    <xf numFmtId="0" fontId="1" fillId="0" borderId="0" xfId="0" applyFont="1" applyBorder="1" applyAlignment="1">
      <alignment horizontal="left" vertical="center" wrapText="1"/>
    </xf>
    <xf numFmtId="0" fontId="1" fillId="0" borderId="10" xfId="0" applyFont="1" applyBorder="1" applyAlignment="1">
      <alignment horizontal="left" vertical="center" wrapText="1"/>
    </xf>
    <xf numFmtId="0" fontId="1" fillId="0" borderId="11" xfId="0" applyFont="1" applyBorder="1" applyAlignment="1">
      <alignment horizontal="left"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2" fillId="0" borderId="1" xfId="0" applyFont="1" applyBorder="1" applyAlignment="1">
      <alignment horizontal="left" vertical="center" wrapText="1"/>
    </xf>
    <xf numFmtId="0" fontId="17" fillId="4" borderId="14" xfId="0" applyFont="1" applyFill="1" applyBorder="1" applyAlignment="1">
      <alignment horizontal="center" vertical="center"/>
    </xf>
    <xf numFmtId="0" fontId="11" fillId="2" borderId="1" xfId="0" applyFont="1" applyFill="1" applyBorder="1" applyAlignment="1">
      <alignment horizontal="center" vertical="center"/>
    </xf>
    <xf numFmtId="0" fontId="26" fillId="0" borderId="14" xfId="1" applyFont="1" applyBorder="1" applyAlignment="1">
      <alignment horizontal="center" vertical="center" wrapText="1"/>
    </xf>
    <xf numFmtId="0" fontId="56" fillId="0" borderId="15" xfId="0" applyFont="1" applyBorder="1" applyAlignment="1">
      <alignment horizontal="center" vertical="center" wrapText="1"/>
    </xf>
    <xf numFmtId="0" fontId="56" fillId="0" borderId="13" xfId="0" applyFont="1" applyBorder="1" applyAlignment="1">
      <alignment horizontal="center" vertical="center" wrapText="1"/>
    </xf>
    <xf numFmtId="0" fontId="26" fillId="0" borderId="2" xfId="1" applyFont="1" applyFill="1" applyBorder="1" applyAlignment="1">
      <alignment horizontal="center" vertical="center" wrapText="1"/>
    </xf>
    <xf numFmtId="0" fontId="26" fillId="0" borderId="3" xfId="1" applyFont="1" applyFill="1" applyBorder="1" applyAlignment="1">
      <alignment horizontal="center" vertical="center" wrapText="1"/>
    </xf>
    <xf numFmtId="0" fontId="41" fillId="4" borderId="2" xfId="0" applyFont="1" applyFill="1" applyBorder="1" applyAlignment="1">
      <alignment horizontal="center" vertical="center"/>
    </xf>
    <xf numFmtId="0" fontId="41" fillId="4" borderId="7" xfId="0" applyFont="1" applyFill="1" applyBorder="1" applyAlignment="1">
      <alignment horizontal="center" vertical="center"/>
    </xf>
    <xf numFmtId="0" fontId="41" fillId="4" borderId="3" xfId="0" applyFont="1" applyFill="1" applyBorder="1" applyAlignment="1">
      <alignment horizontal="center" vertical="center"/>
    </xf>
    <xf numFmtId="0" fontId="41" fillId="4" borderId="2" xfId="0" applyFont="1" applyFill="1" applyBorder="1" applyAlignment="1">
      <alignment horizontal="center" vertical="center" wrapText="1"/>
    </xf>
    <xf numFmtId="0" fontId="41" fillId="4" borderId="3" xfId="0" applyFont="1" applyFill="1" applyBorder="1" applyAlignment="1">
      <alignment horizontal="center" vertical="center" wrapText="1"/>
    </xf>
    <xf numFmtId="0" fontId="40" fillId="4" borderId="2" xfId="0" applyFont="1" applyFill="1" applyBorder="1" applyAlignment="1">
      <alignment horizontal="center" vertical="center"/>
    </xf>
    <xf numFmtId="0" fontId="40" fillId="4" borderId="7" xfId="0" applyFont="1" applyFill="1" applyBorder="1" applyAlignment="1">
      <alignment horizontal="center" vertical="center"/>
    </xf>
    <xf numFmtId="0" fontId="40" fillId="4" borderId="3" xfId="0" applyFont="1" applyFill="1" applyBorder="1" applyAlignment="1">
      <alignment horizontal="center" vertical="center"/>
    </xf>
    <xf numFmtId="0" fontId="11" fillId="0" borderId="1" xfId="0" applyFont="1" applyBorder="1" applyAlignment="1">
      <alignment horizontal="left" vertical="center"/>
    </xf>
    <xf numFmtId="0" fontId="10" fillId="0" borderId="2" xfId="0" applyFont="1" applyBorder="1" applyAlignment="1">
      <alignment horizontal="left" vertical="center"/>
    </xf>
    <xf numFmtId="0" fontId="10" fillId="0" borderId="7" xfId="0" applyFont="1" applyBorder="1" applyAlignment="1">
      <alignment horizontal="left" vertical="center"/>
    </xf>
    <xf numFmtId="0" fontId="10" fillId="0" borderId="3" xfId="0" applyFont="1" applyBorder="1" applyAlignment="1">
      <alignment horizontal="left" vertical="center"/>
    </xf>
    <xf numFmtId="0" fontId="19" fillId="0" borderId="2" xfId="1" applyFill="1" applyBorder="1" applyAlignment="1">
      <alignment horizontal="center" vertical="center" wrapText="1"/>
    </xf>
    <xf numFmtId="0" fontId="10" fillId="0" borderId="2" xfId="0" applyFont="1" applyBorder="1" applyAlignment="1">
      <alignment horizontal="left" vertical="center" wrapText="1"/>
    </xf>
    <xf numFmtId="0" fontId="10" fillId="0" borderId="7" xfId="0" applyFont="1" applyBorder="1" applyAlignment="1">
      <alignment horizontal="left" vertical="center" wrapText="1"/>
    </xf>
    <xf numFmtId="0" fontId="10" fillId="0" borderId="3" xfId="0" applyFont="1" applyBorder="1" applyAlignment="1">
      <alignment horizontal="left" vertical="center" wrapText="1"/>
    </xf>
    <xf numFmtId="0" fontId="10" fillId="0" borderId="1" xfId="0" applyFont="1" applyBorder="1" applyAlignment="1">
      <alignment horizontal="left" vertical="center"/>
    </xf>
    <xf numFmtId="0" fontId="13"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39" fillId="5" borderId="1" xfId="0" applyFont="1" applyFill="1" applyBorder="1" applyAlignment="1">
      <alignment horizontal="center" vertical="center"/>
    </xf>
    <xf numFmtId="0" fontId="40" fillId="2" borderId="1" xfId="0" applyFont="1" applyFill="1" applyBorder="1" applyAlignment="1">
      <alignment horizontal="center" vertical="center"/>
    </xf>
    <xf numFmtId="0" fontId="41" fillId="5" borderId="1" xfId="0" applyFont="1" applyFill="1" applyBorder="1" applyAlignment="1">
      <alignment horizontal="center" vertical="center" wrapText="1"/>
    </xf>
    <xf numFmtId="0" fontId="10" fillId="0" borderId="2" xfId="0" applyFont="1" applyBorder="1" applyAlignment="1">
      <alignment horizontal="center" vertical="center"/>
    </xf>
    <xf numFmtId="0" fontId="10" fillId="0" borderId="3" xfId="0" applyFont="1" applyBorder="1" applyAlignment="1">
      <alignment horizontal="center" vertical="center"/>
    </xf>
    <xf numFmtId="0" fontId="40" fillId="4" borderId="1" xfId="0" applyFont="1" applyFill="1" applyBorder="1" applyAlignment="1">
      <alignment horizontal="center" vertical="center"/>
    </xf>
    <xf numFmtId="0" fontId="10" fillId="0" borderId="13" xfId="0" applyFont="1" applyBorder="1" applyAlignment="1">
      <alignment horizontal="center" vertical="center"/>
    </xf>
    <xf numFmtId="0" fontId="11" fillId="0" borderId="13"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horizontal="center" vertical="center"/>
    </xf>
    <xf numFmtId="0" fontId="39" fillId="4" borderId="2" xfId="0" applyFont="1" applyFill="1" applyBorder="1" applyAlignment="1">
      <alignment horizontal="center" vertical="center"/>
    </xf>
    <xf numFmtId="0" fontId="39" fillId="4" borderId="7" xfId="0" applyFont="1" applyFill="1" applyBorder="1" applyAlignment="1">
      <alignment horizontal="center" vertical="center"/>
    </xf>
    <xf numFmtId="0" fontId="39" fillId="4" borderId="3" xfId="0" applyFont="1" applyFill="1" applyBorder="1" applyAlignment="1">
      <alignment horizontal="center" vertical="center"/>
    </xf>
    <xf numFmtId="0" fontId="51" fillId="0" borderId="2" xfId="0" applyFont="1" applyBorder="1" applyAlignment="1" applyProtection="1">
      <alignment horizontal="center" vertical="center"/>
      <protection locked="0"/>
    </xf>
    <xf numFmtId="0" fontId="51" fillId="0" borderId="3" xfId="0" applyFont="1" applyBorder="1" applyAlignment="1" applyProtection="1">
      <alignment horizontal="center" vertical="center"/>
      <protection locked="0"/>
    </xf>
    <xf numFmtId="0" fontId="26" fillId="0" borderId="1" xfId="1" applyFont="1" applyBorder="1" applyAlignment="1">
      <alignment horizontal="center" vertical="center" wrapText="1"/>
    </xf>
    <xf numFmtId="0" fontId="4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26" fillId="0" borderId="8" xfId="1" applyFont="1" applyFill="1" applyBorder="1" applyAlignment="1">
      <alignment horizontal="center" vertical="center" wrapText="1"/>
    </xf>
    <xf numFmtId="0" fontId="26" fillId="0" borderId="9" xfId="1" applyFont="1" applyFill="1" applyBorder="1" applyAlignment="1">
      <alignment horizontal="center" vertical="center" wrapText="1"/>
    </xf>
    <xf numFmtId="0" fontId="11" fillId="0" borderId="14" xfId="0" applyFont="1" applyBorder="1" applyAlignment="1">
      <alignment horizontal="left" vertical="center" wrapText="1"/>
    </xf>
    <xf numFmtId="0" fontId="19" fillId="0" borderId="1" xfId="1" applyBorder="1" applyAlignment="1">
      <alignment horizontal="center" vertical="center" wrapText="1"/>
    </xf>
    <xf numFmtId="0" fontId="11" fillId="0" borderId="1" xfId="0" applyFont="1" applyBorder="1" applyAlignment="1">
      <alignment horizontal="center" vertical="center" wrapText="1"/>
    </xf>
    <xf numFmtId="0" fontId="26" fillId="0" borderId="2" xfId="1" applyFont="1" applyBorder="1" applyAlignment="1">
      <alignment horizontal="center" vertical="center" wrapText="1"/>
    </xf>
    <xf numFmtId="0" fontId="28" fillId="0" borderId="7" xfId="0" applyFont="1" applyBorder="1" applyAlignment="1">
      <alignment horizontal="center" vertical="center" wrapText="1"/>
    </xf>
    <xf numFmtId="0" fontId="28" fillId="0" borderId="3" xfId="0" applyFont="1" applyBorder="1" applyAlignment="1">
      <alignment horizontal="center" vertical="center" wrapText="1"/>
    </xf>
    <xf numFmtId="0" fontId="12" fillId="0" borderId="2" xfId="0" applyFont="1" applyBorder="1" applyAlignment="1">
      <alignment horizontal="center" vertical="center" wrapText="1"/>
    </xf>
    <xf numFmtId="0" fontId="12" fillId="0" borderId="7" xfId="0" applyFont="1" applyBorder="1" applyAlignment="1">
      <alignment horizontal="center" vertical="center" wrapText="1"/>
    </xf>
    <xf numFmtId="0" fontId="12" fillId="0" borderId="3" xfId="0" applyFont="1" applyBorder="1" applyAlignment="1">
      <alignment horizontal="center" vertical="center" wrapText="1"/>
    </xf>
    <xf numFmtId="0" fontId="17" fillId="5" borderId="2"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3" xfId="0" applyFont="1" applyFill="1" applyBorder="1" applyAlignment="1">
      <alignment horizontal="center" vertical="center"/>
    </xf>
    <xf numFmtId="0" fontId="38" fillId="5" borderId="11" xfId="0" applyFont="1" applyFill="1" applyBorder="1" applyAlignment="1">
      <alignment horizontal="center" vertical="center"/>
    </xf>
    <xf numFmtId="0" fontId="38" fillId="5" borderId="4" xfId="0" applyFont="1" applyFill="1" applyBorder="1" applyAlignment="1">
      <alignment horizontal="center" vertical="center"/>
    </xf>
    <xf numFmtId="0" fontId="38" fillId="5" borderId="5" xfId="0" applyFont="1" applyFill="1" applyBorder="1" applyAlignment="1">
      <alignment horizontal="center" vertical="center"/>
    </xf>
    <xf numFmtId="0" fontId="12" fillId="5" borderId="2" xfId="0" applyFont="1" applyFill="1" applyBorder="1" applyAlignment="1">
      <alignment horizontal="center" vertical="center" wrapText="1"/>
    </xf>
    <xf numFmtId="0" fontId="12" fillId="5" borderId="3" xfId="0" applyFont="1" applyFill="1" applyBorder="1" applyAlignment="1">
      <alignment horizontal="center" vertical="center" wrapText="1"/>
    </xf>
    <xf numFmtId="0" fontId="43" fillId="0" borderId="1" xfId="0" applyFont="1" applyBorder="1" applyAlignment="1">
      <alignment horizontal="center" vertical="center" wrapText="1"/>
    </xf>
    <xf numFmtId="0" fontId="53" fillId="0" borderId="1" xfId="0" applyFont="1" applyBorder="1" applyAlignment="1">
      <alignment horizontal="center" vertical="center" wrapText="1"/>
    </xf>
    <xf numFmtId="0" fontId="12" fillId="0" borderId="11"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1" xfId="0" applyFont="1" applyBorder="1" applyAlignment="1">
      <alignment horizontal="center" vertical="center" wrapText="1"/>
    </xf>
    <xf numFmtId="0" fontId="11" fillId="0" borderId="2" xfId="0" applyFont="1" applyBorder="1" applyAlignment="1">
      <alignment horizontal="center" vertical="center"/>
    </xf>
    <xf numFmtId="0" fontId="11" fillId="0" borderId="7" xfId="0" applyFont="1" applyBorder="1" applyAlignment="1">
      <alignment horizontal="center" vertical="center"/>
    </xf>
    <xf numFmtId="0" fontId="11" fillId="0" borderId="3" xfId="0" applyFont="1" applyBorder="1" applyAlignment="1">
      <alignment horizontal="center" vertical="center"/>
    </xf>
    <xf numFmtId="0" fontId="16" fillId="0" borderId="2" xfId="0" applyFont="1" applyBorder="1" applyAlignment="1">
      <alignment horizontal="center" vertical="center" wrapText="1"/>
    </xf>
    <xf numFmtId="0" fontId="48" fillId="0" borderId="7" xfId="0" applyFont="1" applyBorder="1" applyAlignment="1">
      <alignment horizontal="center" vertical="center" wrapText="1"/>
    </xf>
    <xf numFmtId="0" fontId="48" fillId="0" borderId="3" xfId="0" applyFont="1" applyBorder="1" applyAlignment="1">
      <alignment horizontal="center" vertical="center" wrapText="1"/>
    </xf>
    <xf numFmtId="0" fontId="41" fillId="5" borderId="1" xfId="0" applyFont="1" applyFill="1" applyBorder="1" applyAlignment="1">
      <alignment horizontal="center" vertical="center"/>
    </xf>
    <xf numFmtId="0" fontId="19" fillId="0" borderId="1" xfId="1" applyFill="1" applyBorder="1" applyAlignment="1">
      <alignment horizontal="center" vertical="center" wrapText="1"/>
    </xf>
    <xf numFmtId="0" fontId="26" fillId="0" borderId="1" xfId="1" applyFont="1" applyFill="1" applyBorder="1" applyAlignment="1">
      <alignment horizontal="center" vertical="center" wrapText="1"/>
    </xf>
    <xf numFmtId="0" fontId="38" fillId="5" borderId="2" xfId="0" applyFont="1" applyFill="1" applyBorder="1" applyAlignment="1">
      <alignment horizontal="center" vertical="center"/>
    </xf>
    <xf numFmtId="0" fontId="38" fillId="5" borderId="7" xfId="0" applyFont="1" applyFill="1" applyBorder="1" applyAlignment="1">
      <alignment horizontal="center" vertical="center"/>
    </xf>
    <xf numFmtId="0" fontId="38" fillId="5" borderId="3" xfId="0" applyFont="1" applyFill="1" applyBorder="1" applyAlignment="1">
      <alignment horizontal="center" vertical="center"/>
    </xf>
    <xf numFmtId="0" fontId="31" fillId="0" borderId="1" xfId="0" applyFont="1" applyBorder="1" applyAlignment="1">
      <alignment horizontal="center" vertical="top" wrapText="1"/>
    </xf>
    <xf numFmtId="0" fontId="48" fillId="0" borderId="1" xfId="0" applyFont="1" applyBorder="1" applyAlignment="1">
      <alignment horizontal="center" vertical="center"/>
    </xf>
    <xf numFmtId="0" fontId="16" fillId="0" borderId="2" xfId="0" applyFont="1" applyBorder="1" applyAlignment="1">
      <alignment horizontal="center" vertical="center"/>
    </xf>
    <xf numFmtId="0" fontId="16" fillId="0" borderId="3" xfId="0" applyFont="1" applyBorder="1" applyAlignment="1">
      <alignment horizontal="center" vertical="center"/>
    </xf>
    <xf numFmtId="0" fontId="12" fillId="0" borderId="1" xfId="0" applyFont="1" applyBorder="1" applyAlignment="1">
      <alignment horizontal="center" vertical="top" wrapText="1"/>
    </xf>
    <xf numFmtId="0" fontId="26" fillId="0" borderId="1" xfId="1" applyFont="1" applyFill="1" applyBorder="1" applyAlignment="1">
      <alignment horizontal="center" vertical="center"/>
    </xf>
    <xf numFmtId="0" fontId="28" fillId="0" borderId="1" xfId="0" applyFont="1" applyBorder="1" applyAlignment="1">
      <alignment horizontal="center" vertical="center"/>
    </xf>
    <xf numFmtId="0" fontId="7" fillId="0" borderId="2" xfId="0" applyFont="1" applyBorder="1" applyAlignment="1">
      <alignment horizontal="center"/>
    </xf>
    <xf numFmtId="0" fontId="7" fillId="0" borderId="7" xfId="0" applyFont="1" applyBorder="1" applyAlignment="1">
      <alignment horizontal="center"/>
    </xf>
    <xf numFmtId="0" fontId="7" fillId="0" borderId="3" xfId="0" applyFont="1" applyBorder="1" applyAlignment="1">
      <alignment horizontal="center"/>
    </xf>
    <xf numFmtId="0" fontId="25" fillId="0" borderId="14" xfId="1" applyFont="1" applyFill="1" applyBorder="1" applyAlignment="1">
      <alignment horizontal="center" vertical="center" wrapText="1"/>
    </xf>
    <xf numFmtId="0" fontId="25" fillId="0" borderId="15" xfId="1" applyFont="1" applyFill="1" applyBorder="1" applyAlignment="1">
      <alignment horizontal="center" vertical="center" wrapText="1"/>
    </xf>
    <xf numFmtId="0" fontId="25" fillId="0" borderId="13" xfId="1" applyFont="1" applyFill="1" applyBorder="1" applyAlignment="1">
      <alignment horizontal="center" vertical="center" wrapText="1"/>
    </xf>
    <xf numFmtId="0" fontId="11" fillId="0" borderId="1" xfId="0" quotePrefix="1" applyFont="1" applyBorder="1" applyAlignment="1">
      <alignment horizontal="center" vertical="center"/>
    </xf>
    <xf numFmtId="0" fontId="12" fillId="0" borderId="1" xfId="0" applyFont="1" applyBorder="1" applyAlignment="1">
      <alignment horizontal="right" vertical="top"/>
    </xf>
    <xf numFmtId="0" fontId="12" fillId="0" borderId="1" xfId="0" applyFont="1" applyBorder="1" applyAlignment="1">
      <alignment horizontal="right" vertical="top" wrapText="1"/>
    </xf>
    <xf numFmtId="0" fontId="50" fillId="0" borderId="14" xfId="1" applyFont="1" applyFill="1" applyBorder="1" applyAlignment="1">
      <alignment horizontal="center" vertical="center" wrapText="1"/>
    </xf>
    <xf numFmtId="0" fontId="50" fillId="0" borderId="15" xfId="1" applyFont="1" applyFill="1" applyBorder="1" applyAlignment="1">
      <alignment horizontal="center" vertical="center" wrapText="1"/>
    </xf>
    <xf numFmtId="0" fontId="58" fillId="0" borderId="1" xfId="1" applyFont="1" applyFill="1" applyBorder="1" applyAlignment="1">
      <alignment horizontal="center" vertical="center" wrapText="1"/>
    </xf>
    <xf numFmtId="0" fontId="59" fillId="0" borderId="1" xfId="0" applyFont="1" applyFill="1" applyBorder="1" applyAlignment="1">
      <alignment horizontal="center" vertical="center" wrapText="1"/>
    </xf>
    <xf numFmtId="0" fontId="49" fillId="6" borderId="2" xfId="0" applyFont="1" applyFill="1" applyBorder="1" applyAlignment="1">
      <alignment horizontal="center" vertical="center"/>
    </xf>
    <xf numFmtId="0" fontId="49" fillId="6" borderId="7" xfId="0" applyFont="1" applyFill="1" applyBorder="1" applyAlignment="1">
      <alignment horizontal="center" vertical="center"/>
    </xf>
    <xf numFmtId="0" fontId="49" fillId="6" borderId="3" xfId="0" applyFont="1" applyFill="1" applyBorder="1" applyAlignment="1">
      <alignment horizontal="center" vertical="center"/>
    </xf>
    <xf numFmtId="0" fontId="27" fillId="0" borderId="7" xfId="0" applyFont="1" applyBorder="1" applyAlignment="1">
      <alignment horizontal="center" vertical="center" wrapText="1"/>
    </xf>
    <xf numFmtId="0" fontId="27" fillId="0" borderId="3" xfId="0" applyFont="1" applyBorder="1" applyAlignment="1">
      <alignment horizontal="center" vertical="center" wrapText="1"/>
    </xf>
    <xf numFmtId="0" fontId="36" fillId="5" borderId="2" xfId="0" applyFont="1" applyFill="1" applyBorder="1" applyAlignment="1">
      <alignment horizontal="center" vertical="center" wrapText="1"/>
    </xf>
    <xf numFmtId="0" fontId="36" fillId="5" borderId="7" xfId="0" applyFont="1" applyFill="1" applyBorder="1" applyAlignment="1">
      <alignment horizontal="center" vertical="center" wrapText="1"/>
    </xf>
    <xf numFmtId="0" fontId="36" fillId="5" borderId="3" xfId="0" applyFont="1" applyFill="1" applyBorder="1" applyAlignment="1">
      <alignment horizontal="center" vertical="center" wrapText="1"/>
    </xf>
    <xf numFmtId="0" fontId="26" fillId="0" borderId="7" xfId="1" applyFont="1" applyFill="1" applyBorder="1" applyAlignment="1">
      <alignment horizontal="center" vertical="center" wrapText="1"/>
    </xf>
    <xf numFmtId="0" fontId="64" fillId="0" borderId="14" xfId="0" applyFont="1" applyBorder="1" applyAlignment="1">
      <alignment horizontal="left" vertical="center" wrapText="1"/>
    </xf>
    <xf numFmtId="0" fontId="64" fillId="0" borderId="15" xfId="0" applyFont="1" applyBorder="1" applyAlignment="1">
      <alignment horizontal="left" vertical="center" wrapText="1"/>
    </xf>
    <xf numFmtId="0" fontId="64" fillId="0" borderId="13" xfId="0" applyFont="1" applyBorder="1" applyAlignment="1">
      <alignment horizontal="left" vertical="center" wrapText="1"/>
    </xf>
    <xf numFmtId="0" fontId="63" fillId="0" borderId="8" xfId="0" applyFont="1" applyBorder="1" applyAlignment="1">
      <alignment horizontal="center" vertical="center" wrapText="1"/>
    </xf>
    <xf numFmtId="0" fontId="63" fillId="0" borderId="9" xfId="0" applyFont="1" applyBorder="1" applyAlignment="1">
      <alignment horizontal="center" vertical="center" wrapText="1"/>
    </xf>
    <xf numFmtId="0" fontId="63" fillId="0" borderId="6" xfId="0" applyFont="1" applyBorder="1" applyAlignment="1">
      <alignment horizontal="center" vertical="center" wrapText="1"/>
    </xf>
    <xf numFmtId="0" fontId="63" fillId="0" borderId="10" xfId="0" applyFont="1" applyBorder="1" applyAlignment="1">
      <alignment horizontal="center" vertical="center" wrapText="1"/>
    </xf>
    <xf numFmtId="0" fontId="63" fillId="0" borderId="11" xfId="0" applyFont="1" applyBorder="1" applyAlignment="1">
      <alignment horizontal="center" vertical="center" wrapText="1"/>
    </xf>
    <xf numFmtId="0" fontId="63" fillId="0" borderId="5" xfId="0" applyFont="1" applyBorder="1" applyAlignment="1">
      <alignment horizontal="center" vertical="center" wrapText="1"/>
    </xf>
    <xf numFmtId="0" fontId="60" fillId="0" borderId="14" xfId="0" applyFont="1" applyBorder="1" applyAlignment="1">
      <alignment horizontal="center" vertical="center" wrapText="1"/>
    </xf>
    <xf numFmtId="0" fontId="60" fillId="0" borderId="15" xfId="0" applyFont="1" applyBorder="1" applyAlignment="1">
      <alignment horizontal="center" vertical="center" wrapText="1"/>
    </xf>
    <xf numFmtId="0" fontId="60" fillId="0" borderId="13" xfId="0" applyFont="1" applyBorder="1" applyAlignment="1">
      <alignment horizontal="center" vertical="center" wrapText="1"/>
    </xf>
    <xf numFmtId="0" fontId="65" fillId="0" borderId="8" xfId="0" applyFont="1" applyBorder="1" applyAlignment="1">
      <alignment horizontal="center" vertical="center"/>
    </xf>
    <xf numFmtId="0" fontId="65" fillId="0" borderId="9" xfId="0" applyFont="1" applyBorder="1" applyAlignment="1">
      <alignment horizontal="center" vertical="center"/>
    </xf>
    <xf numFmtId="0" fontId="65" fillId="0" borderId="6" xfId="0" applyFont="1" applyBorder="1" applyAlignment="1">
      <alignment horizontal="center" vertical="center"/>
    </xf>
    <xf numFmtId="0" fontId="65" fillId="0" borderId="10" xfId="0" applyFont="1" applyBorder="1" applyAlignment="1">
      <alignment horizontal="center" vertical="center"/>
    </xf>
    <xf numFmtId="0" fontId="65" fillId="0" borderId="11" xfId="0" applyFont="1" applyBorder="1" applyAlignment="1">
      <alignment horizontal="center" vertical="center"/>
    </xf>
    <xf numFmtId="0" fontId="65" fillId="0" borderId="5" xfId="0" applyFont="1" applyBorder="1" applyAlignment="1">
      <alignment horizontal="center" vertical="center"/>
    </xf>
    <xf numFmtId="0" fontId="62" fillId="0" borderId="14" xfId="1" applyFont="1" applyFill="1" applyBorder="1" applyAlignment="1">
      <alignment horizontal="center" vertical="center" wrapText="1"/>
    </xf>
    <xf numFmtId="0" fontId="62" fillId="0" borderId="15" xfId="0" applyFont="1" applyBorder="1" applyAlignment="1">
      <alignment horizontal="center" vertical="center" wrapText="1"/>
    </xf>
    <xf numFmtId="0" fontId="62" fillId="0" borderId="13" xfId="0" applyFont="1" applyBorder="1" applyAlignment="1">
      <alignment horizontal="center" vertical="center" wrapText="1"/>
    </xf>
    <xf numFmtId="0" fontId="61" fillId="0" borderId="1" xfId="0" applyFont="1" applyBorder="1" applyAlignment="1">
      <alignment horizontal="center" vertical="center" wrapText="1"/>
    </xf>
    <xf numFmtId="9" fontId="12" fillId="0" borderId="1" xfId="0" applyNumberFormat="1" applyFont="1" applyBorder="1" applyAlignment="1">
      <alignment horizontal="center" vertical="center" wrapText="1"/>
    </xf>
    <xf numFmtId="0" fontId="11" fillId="0" borderId="2" xfId="0" applyFont="1" applyBorder="1" applyAlignment="1">
      <alignment horizontal="center"/>
    </xf>
    <xf numFmtId="0" fontId="11" fillId="0" borderId="3" xfId="0" applyFont="1" applyBorder="1" applyAlignment="1">
      <alignment horizontal="center"/>
    </xf>
    <xf numFmtId="0" fontId="36" fillId="6" borderId="2" xfId="0" applyFont="1" applyFill="1" applyBorder="1" applyAlignment="1">
      <alignment horizontal="center" vertical="center"/>
    </xf>
    <xf numFmtId="0" fontId="36" fillId="6" borderId="7" xfId="0" applyFont="1" applyFill="1" applyBorder="1" applyAlignment="1">
      <alignment horizontal="center" vertical="center"/>
    </xf>
    <xf numFmtId="0" fontId="36" fillId="6" borderId="3" xfId="0" applyFont="1" applyFill="1" applyBorder="1" applyAlignment="1">
      <alignment horizontal="center" vertical="center"/>
    </xf>
    <xf numFmtId="0" fontId="36" fillId="6" borderId="1" xfId="0" applyFont="1" applyFill="1" applyBorder="1" applyAlignment="1">
      <alignment horizontal="center" vertical="center"/>
    </xf>
    <xf numFmtId="0" fontId="37" fillId="6" borderId="2" xfId="0" applyFont="1" applyFill="1" applyBorder="1" applyAlignment="1">
      <alignment horizontal="center" vertical="center"/>
    </xf>
    <xf numFmtId="0" fontId="37" fillId="6" borderId="7" xfId="0" applyFont="1" applyFill="1" applyBorder="1" applyAlignment="1">
      <alignment horizontal="center" vertical="center"/>
    </xf>
    <xf numFmtId="0" fontId="37" fillId="6" borderId="3" xfId="0" applyFont="1" applyFill="1" applyBorder="1" applyAlignment="1">
      <alignment horizontal="center" vertical="center"/>
    </xf>
    <xf numFmtId="0" fontId="15" fillId="0" borderId="0" xfId="0" applyFont="1" applyAlignment="1">
      <alignment horizontal="center" vertical="center"/>
    </xf>
    <xf numFmtId="0" fontId="18" fillId="5" borderId="2" xfId="0" applyFont="1" applyFill="1" applyBorder="1" applyAlignment="1">
      <alignment horizontal="center" vertical="center"/>
    </xf>
    <xf numFmtId="0" fontId="18" fillId="5" borderId="7" xfId="0" applyFont="1" applyFill="1" applyBorder="1" applyAlignment="1">
      <alignment horizontal="center" vertical="center"/>
    </xf>
    <xf numFmtId="0" fontId="18" fillId="5" borderId="3" xfId="0" applyFont="1" applyFill="1" applyBorder="1" applyAlignment="1">
      <alignment horizontal="center" vertical="center"/>
    </xf>
    <xf numFmtId="0" fontId="32" fillId="0" borderId="2" xfId="0" applyFont="1" applyBorder="1" applyAlignment="1">
      <alignment horizontal="center" vertical="center"/>
    </xf>
    <xf numFmtId="0" fontId="34" fillId="0" borderId="7" xfId="0" applyFont="1" applyBorder="1" applyAlignment="1">
      <alignment horizontal="center" vertical="center"/>
    </xf>
    <xf numFmtId="0" fontId="34" fillId="0" borderId="3" xfId="0" applyFont="1" applyBorder="1" applyAlignment="1">
      <alignment horizontal="center" vertical="center"/>
    </xf>
    <xf numFmtId="0" fontId="12" fillId="5" borderId="1" xfId="0" applyFont="1" applyFill="1" applyBorder="1" applyAlignment="1">
      <alignment horizontal="center" vertical="top" wrapText="1"/>
    </xf>
    <xf numFmtId="0" fontId="11" fillId="5" borderId="1" xfId="0" applyFont="1" applyFill="1" applyBorder="1" applyAlignment="1">
      <alignment horizontal="center" vertical="center"/>
    </xf>
    <xf numFmtId="0" fontId="10" fillId="0" borderId="1" xfId="0" applyFont="1" applyBorder="1" applyAlignment="1">
      <alignment horizontal="center" vertical="center" wrapText="1"/>
    </xf>
    <xf numFmtId="0" fontId="16" fillId="0" borderId="8" xfId="0" applyFont="1" applyBorder="1" applyAlignment="1">
      <alignment horizontal="center" vertical="center" wrapText="1"/>
    </xf>
    <xf numFmtId="0" fontId="16" fillId="0" borderId="12" xfId="0" applyFont="1" applyBorder="1" applyAlignment="1">
      <alignment horizontal="center" vertical="center" wrapText="1"/>
    </xf>
    <xf numFmtId="0" fontId="16" fillId="0" borderId="9" xfId="0" applyFont="1" applyBorder="1" applyAlignment="1">
      <alignment horizontal="center" vertical="center" wrapText="1"/>
    </xf>
    <xf numFmtId="0" fontId="10" fillId="0" borderId="14" xfId="0" applyFont="1" applyBorder="1" applyAlignment="1">
      <alignment horizontal="center" vertical="center"/>
    </xf>
    <xf numFmtId="0" fontId="11" fillId="0" borderId="14" xfId="0" applyFont="1" applyBorder="1" applyAlignment="1">
      <alignment horizontal="center" vertical="center"/>
    </xf>
    <xf numFmtId="0" fontId="10" fillId="0" borderId="7" xfId="0" applyFont="1" applyBorder="1" applyAlignment="1">
      <alignment horizontal="center" vertical="center"/>
    </xf>
    <xf numFmtId="0" fontId="12" fillId="4" borderId="1" xfId="0" applyFont="1" applyFill="1" applyBorder="1" applyAlignment="1">
      <alignment horizontal="center" vertical="center"/>
    </xf>
    <xf numFmtId="0" fontId="11" fillId="0" borderId="1" xfId="0" applyFont="1" applyBorder="1" applyAlignment="1">
      <alignment horizontal="left" vertical="center" wrapText="1"/>
    </xf>
    <xf numFmtId="0" fontId="41" fillId="0" borderId="1" xfId="0" applyFont="1" applyBorder="1" applyAlignment="1">
      <alignment horizontal="center" vertical="center"/>
    </xf>
    <xf numFmtId="0" fontId="41" fillId="0" borderId="1" xfId="0" applyFont="1" applyBorder="1" applyAlignment="1">
      <alignment horizontal="center" vertical="center" wrapText="1"/>
    </xf>
    <xf numFmtId="0" fontId="41" fillId="4" borderId="1" xfId="0" applyFont="1" applyFill="1" applyBorder="1" applyAlignment="1">
      <alignment horizontal="center" vertical="center"/>
    </xf>
    <xf numFmtId="0" fontId="40" fillId="5" borderId="1" xfId="0" applyFont="1" applyFill="1" applyBorder="1" applyAlignment="1">
      <alignment horizontal="center" vertical="center" wrapText="1"/>
    </xf>
    <xf numFmtId="0" fontId="51" fillId="0" borderId="2" xfId="0" applyFont="1" applyBorder="1" applyAlignment="1" applyProtection="1">
      <alignment horizontal="center" vertical="center" wrapText="1"/>
      <protection locked="0"/>
    </xf>
    <xf numFmtId="0" fontId="51" fillId="0" borderId="7" xfId="0" applyFont="1" applyBorder="1" applyAlignment="1" applyProtection="1">
      <alignment horizontal="center" vertical="center" wrapText="1"/>
      <protection locked="0"/>
    </xf>
    <xf numFmtId="0" fontId="51" fillId="0" borderId="3" xfId="0" applyFont="1" applyBorder="1" applyAlignment="1" applyProtection="1">
      <alignment horizontal="center" vertical="center" wrapText="1"/>
      <protection locked="0"/>
    </xf>
    <xf numFmtId="0" fontId="36" fillId="5" borderId="2" xfId="0" applyFont="1" applyFill="1" applyBorder="1" applyAlignment="1">
      <alignment horizontal="center" vertical="center"/>
    </xf>
    <xf numFmtId="0" fontId="36" fillId="5" borderId="7" xfId="0" applyFont="1" applyFill="1" applyBorder="1" applyAlignment="1">
      <alignment horizontal="center" vertical="center"/>
    </xf>
    <xf numFmtId="0" fontId="36" fillId="5" borderId="3" xfId="0" applyFont="1" applyFill="1" applyBorder="1" applyAlignment="1">
      <alignment horizontal="center" vertical="center"/>
    </xf>
    <xf numFmtId="0" fontId="26" fillId="0" borderId="2" xfId="1" applyFont="1" applyBorder="1" applyAlignment="1" applyProtection="1">
      <alignment horizontal="center" vertical="center" wrapText="1"/>
      <protection locked="0"/>
    </xf>
    <xf numFmtId="0" fontId="54" fillId="0" borderId="3" xfId="0" applyFont="1" applyBorder="1" applyAlignment="1" applyProtection="1">
      <alignment horizontal="center" vertical="center" wrapText="1"/>
      <protection locked="0"/>
    </xf>
    <xf numFmtId="0" fontId="26" fillId="0" borderId="2" xfId="1" applyFont="1" applyBorder="1" applyAlignment="1" applyProtection="1">
      <alignment horizontal="center" vertical="center"/>
      <protection locked="0"/>
    </xf>
    <xf numFmtId="0" fontId="54" fillId="0" borderId="3" xfId="0" applyFont="1" applyBorder="1" applyAlignment="1" applyProtection="1">
      <alignment horizontal="center" vertical="center"/>
      <protection locked="0"/>
    </xf>
    <xf numFmtId="0" fontId="11" fillId="4" borderId="1" xfId="0" applyFont="1" applyFill="1" applyBorder="1" applyAlignment="1">
      <alignment horizontal="center" vertical="center" wrapText="1"/>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4" borderId="7" xfId="0" applyFont="1" applyFill="1" applyBorder="1" applyAlignment="1">
      <alignment horizontal="center" vertical="center" wrapText="1"/>
    </xf>
    <xf numFmtId="0" fontId="26" fillId="0" borderId="7" xfId="1" applyFont="1" applyBorder="1" applyAlignment="1" applyProtection="1">
      <alignment horizontal="center" vertical="center" wrapText="1"/>
      <protection locked="0"/>
    </xf>
    <xf numFmtId="0" fontId="10" fillId="0" borderId="2" xfId="0" applyFont="1" applyBorder="1" applyAlignment="1">
      <alignment horizontal="center" vertical="center" wrapText="1"/>
    </xf>
    <xf numFmtId="0" fontId="10" fillId="0" borderId="3" xfId="0" applyFont="1" applyBorder="1" applyAlignment="1">
      <alignment horizontal="center" vertical="center" wrapText="1"/>
    </xf>
    <xf numFmtId="0" fontId="52" fillId="0" borderId="2" xfId="0" applyFont="1" applyBorder="1" applyAlignment="1" applyProtection="1">
      <alignment horizontal="center" vertical="center" wrapText="1"/>
      <protection locked="0"/>
    </xf>
    <xf numFmtId="0" fontId="52" fillId="0" borderId="7" xfId="0" applyFont="1" applyBorder="1" applyAlignment="1" applyProtection="1">
      <alignment horizontal="center" vertical="center" wrapText="1"/>
      <protection locked="0"/>
    </xf>
    <xf numFmtId="0" fontId="52" fillId="0" borderId="3" xfId="0" applyFont="1" applyBorder="1" applyAlignment="1" applyProtection="1">
      <alignment horizontal="center" vertical="center" wrapText="1"/>
      <protection locked="0"/>
    </xf>
    <xf numFmtId="0" fontId="51" fillId="0" borderId="7" xfId="0" applyFont="1" applyBorder="1" applyAlignment="1" applyProtection="1">
      <alignment horizontal="center" vertical="center"/>
      <protection locked="0"/>
    </xf>
  </cellXfs>
  <cellStyles count="7">
    <cellStyle name="Hipervínculo" xfId="1" builtinId="8"/>
    <cellStyle name="Millares" xfId="2" builtinId="3"/>
    <cellStyle name="Millares [0]" xfId="3" builtinId="6"/>
    <cellStyle name="Millares 2" xfId="6" xr:uid="{00000000-0005-0000-0000-000003000000}"/>
    <cellStyle name="Normal" xfId="0" builtinId="0"/>
    <cellStyle name="Normal 2" xfId="5" xr:uid="{00000000-0005-0000-0000-000005000000}"/>
    <cellStyle name="Porcentaje" xfId="4"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s-ES"/>
              <a:t>Calificación MECIP</a:t>
            </a:r>
          </a:p>
        </c:rich>
      </c:tx>
      <c:overlay val="0"/>
      <c:spPr>
        <a:noFill/>
        <a:ln>
          <a:noFill/>
        </a:ln>
        <a:effectLst/>
      </c:spPr>
    </c:title>
    <c:autoTitleDeleted val="0"/>
    <c:plotArea>
      <c:layout>
        <c:manualLayout>
          <c:layoutTarget val="inner"/>
          <c:xMode val="edge"/>
          <c:yMode val="edge"/>
          <c:x val="5.2622622848298502E-2"/>
          <c:y val="0.15570997372920908"/>
          <c:w val="0.86184251968503933"/>
          <c:h val="0.61498432487605714"/>
        </c:manualLayout>
      </c:layout>
      <c:scatterChart>
        <c:scatterStyle val="smoothMarker"/>
        <c:varyColors val="0"/>
        <c:ser>
          <c:idx val="0"/>
          <c:order val="0"/>
          <c:spPr>
            <a:ln w="19050" cap="rnd">
              <a:solidFill>
                <a:schemeClr val="accent1"/>
              </a:solidFill>
              <a:round/>
            </a:ln>
            <a:effectLst/>
          </c:spPr>
          <c:marker>
            <c:symbol val="circle"/>
            <c:size val="5"/>
            <c:spPr>
              <a:solidFill>
                <a:schemeClr val="accent1"/>
              </a:solidFill>
              <a:ln w="9525">
                <a:solidFill>
                  <a:schemeClr val="accent1"/>
                </a:solidFill>
              </a:ln>
              <a:effectLst/>
            </c:spPr>
          </c:marker>
          <c:dPt>
            <c:idx val="1"/>
            <c:marker>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7-3C22-48D7-82AF-F60E96425D1B}"/>
              </c:ext>
            </c:extLst>
          </c:dPt>
          <c:dPt>
            <c:idx val="2"/>
            <c:marker>
              <c:spPr>
                <a:solidFill>
                  <a:schemeClr val="accent1"/>
                </a:solidFill>
                <a:ln w="9525">
                  <a:solidFill>
                    <a:srgbClr val="C00000"/>
                  </a:solidFill>
                </a:ln>
                <a:effectLst/>
              </c:spPr>
            </c:marker>
            <c:bubble3D val="0"/>
            <c:spPr>
              <a:ln w="19050" cap="rnd">
                <a:solidFill>
                  <a:srgbClr val="C00000"/>
                </a:solidFill>
                <a:round/>
              </a:ln>
              <a:effectLst/>
            </c:spPr>
            <c:extLst>
              <c:ext xmlns:c16="http://schemas.microsoft.com/office/drawing/2014/chart" uri="{C3380CC4-5D6E-409C-BE32-E72D297353CC}">
                <c16:uniqueId val="{00000008-3C22-48D7-82AF-F60E96425D1B}"/>
              </c:ext>
            </c:extLst>
          </c:dPt>
          <c:xVal>
            <c:numRef>
              <c:f>Hoja1!$B$284:$B$287</c:f>
              <c:numCache>
                <c:formatCode>General</c:formatCode>
                <c:ptCount val="4"/>
                <c:pt idx="0">
                  <c:v>2019</c:v>
                </c:pt>
                <c:pt idx="1">
                  <c:v>2020</c:v>
                </c:pt>
                <c:pt idx="2">
                  <c:v>2021</c:v>
                </c:pt>
                <c:pt idx="3">
                  <c:v>2022</c:v>
                </c:pt>
              </c:numCache>
            </c:numRef>
          </c:xVal>
          <c:yVal>
            <c:numRef>
              <c:f>Hoja1!$F$284:$F$287</c:f>
              <c:numCache>
                <c:formatCode>General</c:formatCode>
                <c:ptCount val="4"/>
                <c:pt idx="0">
                  <c:v>1.96</c:v>
                </c:pt>
                <c:pt idx="1">
                  <c:v>2.34</c:v>
                </c:pt>
                <c:pt idx="2">
                  <c:v>2.5099999999999998</c:v>
                </c:pt>
                <c:pt idx="3">
                  <c:v>2.02</c:v>
                </c:pt>
              </c:numCache>
            </c:numRef>
          </c:yVal>
          <c:smooth val="1"/>
          <c:extLst>
            <c:ext xmlns:c16="http://schemas.microsoft.com/office/drawing/2014/chart" uri="{C3380CC4-5D6E-409C-BE32-E72D297353CC}">
              <c16:uniqueId val="{00000000-3C22-48D7-82AF-F60E96425D1B}"/>
            </c:ext>
          </c:extLst>
        </c:ser>
        <c:dLbls>
          <c:showLegendKey val="0"/>
          <c:showVal val="0"/>
          <c:showCatName val="0"/>
          <c:showSerName val="0"/>
          <c:showPercent val="0"/>
          <c:showBubbleSize val="0"/>
        </c:dLbls>
        <c:axId val="197181824"/>
        <c:axId val="197183360"/>
      </c:scatterChart>
      <c:valAx>
        <c:axId val="197181824"/>
        <c:scaling>
          <c:orientation val="minMax"/>
          <c:max val="2022"/>
          <c:min val="2018"/>
        </c:scaling>
        <c:delete val="0"/>
        <c:axPos val="b"/>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7183360"/>
        <c:crosses val="autoZero"/>
        <c:crossBetween val="midCat"/>
        <c:majorUnit val="1"/>
        <c:minorUnit val="1"/>
      </c:valAx>
      <c:valAx>
        <c:axId val="19718336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w="9525" cap="flat" cmpd="sng" algn="ctr">
            <a:solidFill>
              <a:schemeClr val="tx1">
                <a:lumMod val="25000"/>
                <a:lumOff val="7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crossAx val="197181824"/>
        <c:crossesAt val="2018"/>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PY"/>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PY"/>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Ejecución Financiera- 01 Programa Central </a:t>
            </a:r>
          </a:p>
        </c:rich>
      </c:tx>
      <c:overlay val="0"/>
    </c:title>
    <c:autoTitleDeleted val="0"/>
    <c:plotArea>
      <c:layout/>
      <c:barChart>
        <c:barDir val="col"/>
        <c:grouping val="clustered"/>
        <c:varyColors val="0"/>
        <c:ser>
          <c:idx val="0"/>
          <c:order val="0"/>
          <c:tx>
            <c:strRef>
              <c:f>'[1]RCC 4to. Trimestre 2023'!$E$13:$G$13</c:f>
              <c:strCache>
                <c:ptCount val="1"/>
                <c:pt idx="0">
                  <c:v>Presupuestado vigente al 30/09/2023 Obligado 4to. trimestre                      01/10/2023 al 31/12/2023 Saldos al 31/12/2023</c:v>
                </c:pt>
              </c:strCache>
            </c:strRef>
          </c:tx>
          <c:invertIfNegative val="0"/>
          <c:dPt>
            <c:idx val="0"/>
            <c:invertIfNegative val="0"/>
            <c:bubble3D val="0"/>
            <c:spPr>
              <a:solidFill>
                <a:schemeClr val="accent2">
                  <a:lumMod val="75000"/>
                </a:schemeClr>
              </a:solidFill>
            </c:spPr>
            <c:extLst>
              <c:ext xmlns:c16="http://schemas.microsoft.com/office/drawing/2014/chart" uri="{C3380CC4-5D6E-409C-BE32-E72D297353CC}">
                <c16:uniqueId val="{00000001-DB8F-49B2-89EA-51F8316082E4}"/>
              </c:ext>
            </c:extLst>
          </c:dPt>
          <c:dPt>
            <c:idx val="1"/>
            <c:invertIfNegative val="0"/>
            <c:bubble3D val="0"/>
            <c:spPr>
              <a:solidFill>
                <a:schemeClr val="bg1">
                  <a:lumMod val="50000"/>
                </a:schemeClr>
              </a:solidFill>
            </c:spPr>
            <c:extLst>
              <c:ext xmlns:c16="http://schemas.microsoft.com/office/drawing/2014/chart" uri="{C3380CC4-5D6E-409C-BE32-E72D297353CC}">
                <c16:uniqueId val="{00000003-DB8F-49B2-89EA-51F8316082E4}"/>
              </c:ext>
            </c:extLst>
          </c:dPt>
          <c:dPt>
            <c:idx val="2"/>
            <c:invertIfNegative val="0"/>
            <c:bubble3D val="0"/>
            <c:spPr>
              <a:solidFill>
                <a:schemeClr val="accent6">
                  <a:lumMod val="60000"/>
                  <a:lumOff val="40000"/>
                </a:schemeClr>
              </a:solidFill>
            </c:spPr>
            <c:extLst>
              <c:ext xmlns:c16="http://schemas.microsoft.com/office/drawing/2014/chart" uri="{C3380CC4-5D6E-409C-BE32-E72D297353CC}">
                <c16:uniqueId val="{00000005-DB8F-49B2-89EA-51F8316082E4}"/>
              </c:ext>
            </c:extLst>
          </c:dPt>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'[1]RCC 4to. Trimestre 2023'!$E$13:$G$13</c:f>
              <c:strCache>
                <c:ptCount val="3"/>
                <c:pt idx="0">
                  <c:v>Presupuestado vigente al 30/09/2023</c:v>
                </c:pt>
                <c:pt idx="1">
                  <c:v>Obligado 4to. trimestre                      01/10/2023 al 31/12/2023</c:v>
                </c:pt>
                <c:pt idx="2">
                  <c:v>Saldos al 31/12/2023</c:v>
                </c:pt>
              </c:strCache>
            </c:strRef>
          </c:cat>
          <c:val>
            <c:numRef>
              <c:f>'[1]RCC 4to. Trimestre 2023'!$E$82:$G$82</c:f>
              <c:numCache>
                <c:formatCode>General</c:formatCode>
                <c:ptCount val="3"/>
                <c:pt idx="0">
                  <c:v>24625962959</c:v>
                </c:pt>
                <c:pt idx="1">
                  <c:v>20794999194</c:v>
                </c:pt>
                <c:pt idx="2">
                  <c:v>3830963765</c:v>
                </c:pt>
              </c:numCache>
            </c:numRef>
          </c:val>
          <c:extLst>
            <c:ext xmlns:c16="http://schemas.microsoft.com/office/drawing/2014/chart" uri="{C3380CC4-5D6E-409C-BE32-E72D297353CC}">
              <c16:uniqueId val="{00000006-DB8F-49B2-89EA-51F8316082E4}"/>
            </c:ext>
          </c:extLst>
        </c:ser>
        <c:dLbls>
          <c:showLegendKey val="0"/>
          <c:showVal val="0"/>
          <c:showCatName val="0"/>
          <c:showSerName val="0"/>
          <c:showPercent val="0"/>
          <c:showBubbleSize val="0"/>
        </c:dLbls>
        <c:gapWidth val="100"/>
        <c:axId val="197101056"/>
        <c:axId val="197102592"/>
      </c:barChart>
      <c:catAx>
        <c:axId val="197101056"/>
        <c:scaling>
          <c:orientation val="minMax"/>
        </c:scaling>
        <c:delete val="0"/>
        <c:axPos val="b"/>
        <c:numFmt formatCode="General" sourceLinked="0"/>
        <c:majorTickMark val="out"/>
        <c:minorTickMark val="none"/>
        <c:tickLblPos val="nextTo"/>
        <c:crossAx val="197102592"/>
        <c:crosses val="autoZero"/>
        <c:auto val="1"/>
        <c:lblAlgn val="ctr"/>
        <c:lblOffset val="100"/>
        <c:noMultiLvlLbl val="0"/>
      </c:catAx>
      <c:valAx>
        <c:axId val="197102592"/>
        <c:scaling>
          <c:orientation val="minMax"/>
        </c:scaling>
        <c:delete val="0"/>
        <c:axPos val="l"/>
        <c:majorGridlines/>
        <c:numFmt formatCode="General" sourceLinked="1"/>
        <c:majorTickMark val="out"/>
        <c:minorTickMark val="none"/>
        <c:tickLblPos val="nextTo"/>
        <c:crossAx val="197101056"/>
        <c:crosses val="autoZero"/>
        <c:crossBetween val="between"/>
      </c:valAx>
    </c:plotArea>
    <c:legend>
      <c:legendPos val="r"/>
      <c:layout>
        <c:manualLayout>
          <c:xMode val="edge"/>
          <c:yMode val="edge"/>
          <c:x val="0.71297215421534976"/>
          <c:y val="0.32020651092752556"/>
          <c:w val="0.24716819499773587"/>
          <c:h val="0.38335569792692159"/>
        </c:manualLayout>
      </c:layout>
      <c:overlay val="0"/>
      <c:txPr>
        <a:bodyPr/>
        <a:lstStyle/>
        <a:p>
          <a:pPr rtl="0">
            <a:defRPr/>
          </a:pPr>
          <a:endParaRPr lang="es-PY"/>
        </a:p>
      </c:txPr>
    </c:legend>
    <c:plotVisOnly val="1"/>
    <c:dispBlanksAs val="gap"/>
    <c:showDLblsOverMax val="0"/>
  </c:chart>
  <c:txPr>
    <a:bodyPr/>
    <a:lstStyle/>
    <a:p>
      <a:pPr>
        <a:defRPr sz="1200"/>
      </a:pPr>
      <a:endParaRPr lang="es-PY"/>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image" Target="../media/image1.gif"/><Relationship Id="rId1" Type="http://schemas.openxmlformats.org/officeDocument/2006/relationships/chart" Target="../charts/chart1.xml"/><Relationship Id="rId6" Type="http://schemas.openxmlformats.org/officeDocument/2006/relationships/chart" Target="../charts/chart2.xml"/><Relationship Id="rId5" Type="http://schemas.openxmlformats.org/officeDocument/2006/relationships/image" Target="../media/image4.png"/><Relationship Id="rId4"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xdr:from>
      <xdr:col>2</xdr:col>
      <xdr:colOff>1237161</xdr:colOff>
      <xdr:row>287</xdr:row>
      <xdr:rowOff>63103</xdr:rowOff>
    </xdr:from>
    <xdr:to>
      <xdr:col>5</xdr:col>
      <xdr:colOff>931623</xdr:colOff>
      <xdr:row>287</xdr:row>
      <xdr:rowOff>2025739</xdr:rowOff>
    </xdr:to>
    <xdr:graphicFrame macro="">
      <xdr:nvGraphicFramePr>
        <xdr:cNvPr id="12" name="Gráfico 11">
          <a:extLst>
            <a:ext uri="{FF2B5EF4-FFF2-40B4-BE49-F238E27FC236}">
              <a16:creationId xmlns:a16="http://schemas.microsoft.com/office/drawing/2014/main" id="{293CFF83-2143-43ED-9A4E-027270C08FD1}"/>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0</xdr:colOff>
      <xdr:row>90</xdr:row>
      <xdr:rowOff>0</xdr:rowOff>
    </xdr:from>
    <xdr:to>
      <xdr:col>3</xdr:col>
      <xdr:colOff>95250</xdr:colOff>
      <xdr:row>90</xdr:row>
      <xdr:rowOff>9525</xdr:rowOff>
    </xdr:to>
    <xdr:pic>
      <xdr:nvPicPr>
        <xdr:cNvPr id="7" name="j_id169:j_id181">
          <a:extLst>
            <a:ext uri="{FF2B5EF4-FFF2-40B4-BE49-F238E27FC236}">
              <a16:creationId xmlns:a16="http://schemas.microsoft.com/office/drawing/2014/main" id="{08E666F5-26FA-46CA-BBD4-5171604ABBBB}"/>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943350" y="4857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1320801</xdr:colOff>
      <xdr:row>0</xdr:row>
      <xdr:rowOff>0</xdr:rowOff>
    </xdr:from>
    <xdr:to>
      <xdr:col>3</xdr:col>
      <xdr:colOff>120739</xdr:colOff>
      <xdr:row>4</xdr:row>
      <xdr:rowOff>143579</xdr:rowOff>
    </xdr:to>
    <xdr:pic>
      <xdr:nvPicPr>
        <xdr:cNvPr id="5" name="Imagen 4">
          <a:extLst>
            <a:ext uri="{FF2B5EF4-FFF2-40B4-BE49-F238E27FC236}">
              <a16:creationId xmlns:a16="http://schemas.microsoft.com/office/drawing/2014/main" id="{98D26D71-8D93-C664-EE19-604C63392214}"/>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514601" y="0"/>
          <a:ext cx="3841838" cy="1007179"/>
        </a:xfrm>
        <a:prstGeom prst="rect">
          <a:avLst/>
        </a:prstGeom>
      </xdr:spPr>
    </xdr:pic>
    <xdr:clientData/>
  </xdr:twoCellAnchor>
  <xdr:twoCellAnchor editAs="oneCell">
    <xdr:from>
      <xdr:col>3</xdr:col>
      <xdr:colOff>1073238</xdr:colOff>
      <xdr:row>0</xdr:row>
      <xdr:rowOff>124475</xdr:rowOff>
    </xdr:from>
    <xdr:to>
      <xdr:col>5</xdr:col>
      <xdr:colOff>1350847</xdr:colOff>
      <xdr:row>3</xdr:row>
      <xdr:rowOff>281725</xdr:rowOff>
    </xdr:to>
    <xdr:pic>
      <xdr:nvPicPr>
        <xdr:cNvPr id="9" name="Imagen 8">
          <a:extLst>
            <a:ext uri="{FF2B5EF4-FFF2-40B4-BE49-F238E27FC236}">
              <a16:creationId xmlns:a16="http://schemas.microsoft.com/office/drawing/2014/main" id="{BFE0379C-0EB5-6D64-D5E1-DB1A065EADB1}"/>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98027" y="124475"/>
          <a:ext cx="3510743" cy="720701"/>
        </a:xfrm>
        <a:prstGeom prst="rect">
          <a:avLst/>
        </a:prstGeom>
      </xdr:spPr>
    </xdr:pic>
    <xdr:clientData/>
  </xdr:twoCellAnchor>
  <xdr:twoCellAnchor editAs="oneCell">
    <xdr:from>
      <xdr:col>0</xdr:col>
      <xdr:colOff>362218</xdr:colOff>
      <xdr:row>62</xdr:row>
      <xdr:rowOff>80493</xdr:rowOff>
    </xdr:from>
    <xdr:to>
      <xdr:col>6</xdr:col>
      <xdr:colOff>1234225</xdr:colOff>
      <xdr:row>62</xdr:row>
      <xdr:rowOff>3219718</xdr:rowOff>
    </xdr:to>
    <xdr:pic>
      <xdr:nvPicPr>
        <xdr:cNvPr id="2" name="Imagen 1">
          <a:extLst>
            <a:ext uri="{FF2B5EF4-FFF2-40B4-BE49-F238E27FC236}">
              <a16:creationId xmlns:a16="http://schemas.microsoft.com/office/drawing/2014/main" id="{38D12E7F-D935-1D30-BEB5-EFB7C79AA793}"/>
            </a:ext>
          </a:extLst>
        </xdr:cNvPr>
        <xdr:cNvPicPr>
          <a:picLocks noChangeAspect="1"/>
        </xdr:cNvPicPr>
      </xdr:nvPicPr>
      <xdr:blipFill rotWithShape="1">
        <a:blip xmlns:r="http://schemas.openxmlformats.org/officeDocument/2006/relationships" r:embed="rId5"/>
        <a:srcRect l="2361" t="15661" r="4306" b="15535"/>
        <a:stretch/>
      </xdr:blipFill>
      <xdr:spPr>
        <a:xfrm>
          <a:off x="362218" y="18862183"/>
          <a:ext cx="12194683" cy="3139225"/>
        </a:xfrm>
        <a:prstGeom prst="rect">
          <a:avLst/>
        </a:prstGeom>
      </xdr:spPr>
    </xdr:pic>
    <xdr:clientData/>
  </xdr:twoCellAnchor>
  <xdr:twoCellAnchor>
    <xdr:from>
      <xdr:col>1</xdr:col>
      <xdr:colOff>442712</xdr:colOff>
      <xdr:row>174</xdr:row>
      <xdr:rowOff>214648</xdr:rowOff>
    </xdr:from>
    <xdr:to>
      <xdr:col>6</xdr:col>
      <xdr:colOff>174401</xdr:colOff>
      <xdr:row>174</xdr:row>
      <xdr:rowOff>3850246</xdr:rowOff>
    </xdr:to>
    <xdr:graphicFrame macro="">
      <xdr:nvGraphicFramePr>
        <xdr:cNvPr id="3" name="1 Gráfico">
          <a:extLst>
            <a:ext uri="{FF2B5EF4-FFF2-40B4-BE49-F238E27FC236}">
              <a16:creationId xmlns:a16="http://schemas.microsoft.com/office/drawing/2014/main" id="{F76637D5-1B77-4D07-A732-D84AA7BC4F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3</xdr:col>
      <xdr:colOff>0</xdr:colOff>
      <xdr:row>87</xdr:row>
      <xdr:rowOff>0</xdr:rowOff>
    </xdr:from>
    <xdr:to>
      <xdr:col>3</xdr:col>
      <xdr:colOff>95250</xdr:colOff>
      <xdr:row>87</xdr:row>
      <xdr:rowOff>9525</xdr:rowOff>
    </xdr:to>
    <xdr:pic>
      <xdr:nvPicPr>
        <xdr:cNvPr id="8" name="j_id169:j_id181">
          <a:extLst>
            <a:ext uri="{FF2B5EF4-FFF2-40B4-BE49-F238E27FC236}">
              <a16:creationId xmlns:a16="http://schemas.microsoft.com/office/drawing/2014/main" id="{3A6117B0-27B1-44FE-B62C-69FC6FCAA6C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6000750"/>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oneCellAnchor>
    <xdr:from>
      <xdr:col>3</xdr:col>
      <xdr:colOff>0</xdr:colOff>
      <xdr:row>79</xdr:row>
      <xdr:rowOff>0</xdr:rowOff>
    </xdr:from>
    <xdr:ext cx="95250" cy="9525"/>
    <xdr:pic>
      <xdr:nvPicPr>
        <xdr:cNvPr id="10" name="j_id169:j_id181">
          <a:extLst>
            <a:ext uri="{FF2B5EF4-FFF2-40B4-BE49-F238E27FC236}">
              <a16:creationId xmlns:a16="http://schemas.microsoft.com/office/drawing/2014/main" id="{4C985382-362E-45DE-B128-05E5F835C8C2}"/>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676775" y="1552575"/>
          <a:ext cx="95250" cy="95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4to.%20Trimestre%202023.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CC 4to. Trimestre 2023"/>
    </sheetNames>
    <sheetDataSet>
      <sheetData sheetId="0">
        <row r="13">
          <cell r="E13" t="str">
            <v>Presupuestado vigente al 30/09/2023</v>
          </cell>
          <cell r="F13" t="str">
            <v>Obligado 4to. trimestre                      01/10/2023 al 31/12/2023</v>
          </cell>
          <cell r="G13" t="str">
            <v>Saldos al 31/12/2023</v>
          </cell>
        </row>
        <row r="82">
          <cell r="E82">
            <v>24625962959</v>
          </cell>
          <cell r="F82">
            <v>20794999194</v>
          </cell>
          <cell r="G82">
            <v>3830963765</v>
          </cell>
        </row>
      </sheetData>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hyperlink" Target="https://www.sen.gov.py/index.php/transparencia/https-app-powerbi-com-view-r-eyJrIjoiMmJlYjg1YzgtMmQ3Mi00YzVkLWJkOTQtOTE3ZTZkNzVhYTAzIiwidCI6Ijk2ZDUwYjY5LTE5MGQtNDkxYy1hM2U1LWE" TargetMode="External"/><Relationship Id="rId18" Type="http://schemas.openxmlformats.org/officeDocument/2006/relationships/hyperlink" Target="https://www.sfp.gov.py/sfp/" TargetMode="External"/><Relationship Id="rId26" Type="http://schemas.openxmlformats.org/officeDocument/2006/relationships/hyperlink" Target="https://pub-py.theintegrityapp.com/" TargetMode="External"/><Relationship Id="rId21" Type="http://schemas.openxmlformats.org/officeDocument/2006/relationships/hyperlink" Target="https://www.sen.gov.py/application/files/7916/8148/9650/Res.591_23.pdf" TargetMode="External"/><Relationship Id="rId34" Type="http://schemas.openxmlformats.org/officeDocument/2006/relationships/hyperlink" Target="https://www.facebook.com/plugins/post.php?href=https%3A%2F%2Fwww.facebook.com%2FSecretariadeEmergenciaNacionalParaguay%2Fposts%2Fpfbid0t54sMAZDLjXqBLNpxCqMExrLWvizpL4FxPmz5uTJLCDHsDGjnW9tPBymzgZC3nFCl&amp;show_text=true&amp;width=500" TargetMode="External"/><Relationship Id="rId7" Type="http://schemas.openxmlformats.org/officeDocument/2006/relationships/hyperlink" Target="https://drive.sen.gov.py/index.php/s/DyeME2LwLwLksw9" TargetMode="External"/><Relationship Id="rId12" Type="http://schemas.openxmlformats.org/officeDocument/2006/relationships/hyperlink" Target="https://www.sen.gov.py/index.php/transparencia/5189" TargetMode="External"/><Relationship Id="rId17" Type="http://schemas.openxmlformats.org/officeDocument/2006/relationships/hyperlink" Target="https://www.sfp.gov.py/sfp/" TargetMode="External"/><Relationship Id="rId25" Type="http://schemas.openxmlformats.org/officeDocument/2006/relationships/hyperlink" Target="https://www.sen.gov.py/index.php/noticias" TargetMode="External"/><Relationship Id="rId33" Type="http://schemas.openxmlformats.org/officeDocument/2006/relationships/hyperlink" Target="https://www.instagram.com/p/C1aWCNguQMQ/?igsh=MTJ0djE3OHVkbHk0MQ==" TargetMode="External"/><Relationship Id="rId2" Type="http://schemas.openxmlformats.org/officeDocument/2006/relationships/hyperlink" Target="https://es-la.facebook.com/SecretariadeEmergenciaNacionalParaguay/" TargetMode="External"/><Relationship Id="rId16" Type="http://schemas.openxmlformats.org/officeDocument/2006/relationships/hyperlink" Target="https://pub-py.theintegrityapp.com/" TargetMode="External"/><Relationship Id="rId20" Type="http://schemas.openxmlformats.org/officeDocument/2006/relationships/hyperlink" Target="https://www.sen.gov.py/index.php/transparencia/5189/detalles/view_express_entity/5" TargetMode="External"/><Relationship Id="rId29" Type="http://schemas.openxmlformats.org/officeDocument/2006/relationships/hyperlink" Target="https://drive.sen.gov.py/index.php/s/FGLXjXtCkfxqwzg" TargetMode="External"/><Relationship Id="rId1" Type="http://schemas.openxmlformats.org/officeDocument/2006/relationships/hyperlink" Target="https://informacionpublica.paraguay.gov.py/portal/" TargetMode="External"/><Relationship Id="rId6" Type="http://schemas.openxmlformats.org/officeDocument/2006/relationships/hyperlink" Target="https://www.sen.gov.py/index.php/transparencia/informacion-publica" TargetMode="External"/><Relationship Id="rId11" Type="http://schemas.openxmlformats.org/officeDocument/2006/relationships/hyperlink" Target="https://www.contrataciones.gov.py/" TargetMode="External"/><Relationship Id="rId24" Type="http://schemas.openxmlformats.org/officeDocument/2006/relationships/hyperlink" Target="http://www.denuncias.gov.py/" TargetMode="External"/><Relationship Id="rId32" Type="http://schemas.openxmlformats.org/officeDocument/2006/relationships/hyperlink" Target="https://www.facebook.com/SecretariadeEmergenciaNacionalParaguay/videos/1737925013395236" TargetMode="External"/><Relationship Id="rId37" Type="http://schemas.openxmlformats.org/officeDocument/2006/relationships/drawing" Target="../drawings/drawing1.xml"/><Relationship Id="rId5" Type="http://schemas.openxmlformats.org/officeDocument/2006/relationships/hyperlink" Target="https://www.sen.gov.py/index.php/transparencia/denuncias" TargetMode="External"/><Relationship Id="rId15" Type="http://schemas.openxmlformats.org/officeDocument/2006/relationships/hyperlink" Target="http://www.denuncias.gov.py/" TargetMode="External"/><Relationship Id="rId23" Type="http://schemas.openxmlformats.org/officeDocument/2006/relationships/hyperlink" Target="http://www.denuncias.gov.py/" TargetMode="External"/><Relationship Id="rId28" Type="http://schemas.openxmlformats.org/officeDocument/2006/relationships/hyperlink" Target="https://drive.sen.gov.py/index.php/s/xFgExRKcCSdogHp" TargetMode="External"/><Relationship Id="rId36" Type="http://schemas.openxmlformats.org/officeDocument/2006/relationships/printerSettings" Target="../printerSettings/printerSettings1.bin"/><Relationship Id="rId10" Type="http://schemas.openxmlformats.org/officeDocument/2006/relationships/hyperlink" Target="https://www.contrataciones.gov.py/" TargetMode="External"/><Relationship Id="rId19" Type="http://schemas.openxmlformats.org/officeDocument/2006/relationships/hyperlink" Target="https://www.sfp.gov.py/sfp/" TargetMode="External"/><Relationship Id="rId31" Type="http://schemas.openxmlformats.org/officeDocument/2006/relationships/hyperlink" Target="https://www.facebook.com/SecretariadeEmergenciaNacionalParaguay/videos/1387746562142705" TargetMode="External"/><Relationship Id="rId4" Type="http://schemas.openxmlformats.org/officeDocument/2006/relationships/hyperlink" Target="https://twitter.com/senparaguay" TargetMode="External"/><Relationship Id="rId9" Type="http://schemas.openxmlformats.org/officeDocument/2006/relationships/hyperlink" Target="https://transparencia.senac.gov.py/portal/historial-cumplimiento" TargetMode="External"/><Relationship Id="rId14" Type="http://schemas.openxmlformats.org/officeDocument/2006/relationships/hyperlink" Target="https://www.sen.gov.py/index.php/transparencia/https-app-powerbi-com-view-r-eyJrIjoiMmJlYjg1YzgtMmQ3Mi00YzVkLWJkOTQtOTE3ZTZkNzVhYTAzIiwidCI6Ijk2ZDUwYjY5LTE5MGQtNDkxYy1hM2U1LWE" TargetMode="External"/><Relationship Id="rId22" Type="http://schemas.openxmlformats.org/officeDocument/2006/relationships/hyperlink" Target="http://www.denuncias.gov.py/" TargetMode="External"/><Relationship Id="rId27" Type="http://schemas.openxmlformats.org/officeDocument/2006/relationships/hyperlink" Target="https://drive.sen.gov.py/index.php/s/F26TNYRLGmqDLWi" TargetMode="External"/><Relationship Id="rId30" Type="http://schemas.openxmlformats.org/officeDocument/2006/relationships/hyperlink" Target="https://drive.sen.gov.py/index.php/s/Hrzwn6y7TpEraxJ" TargetMode="External"/><Relationship Id="rId35" Type="http://schemas.openxmlformats.org/officeDocument/2006/relationships/hyperlink" Target="https://www.instagram.com/p/CzJ4Z3TAxId/" TargetMode="External"/><Relationship Id="rId8" Type="http://schemas.openxmlformats.org/officeDocument/2006/relationships/hyperlink" Target="https://drive.sen.gov.py/index.php/s/DyeME2LwLwLksw9" TargetMode="External"/><Relationship Id="rId3" Type="http://schemas.openxmlformats.org/officeDocument/2006/relationships/hyperlink" Target="https://twitter.com/senparaguay"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296"/>
  <sheetViews>
    <sheetView tabSelected="1" topLeftCell="A64" zoomScale="71" zoomScaleNormal="71" workbookViewId="0">
      <selection activeCell="C69" sqref="C69:D69"/>
    </sheetView>
  </sheetViews>
  <sheetFormatPr baseColWidth="10" defaultColWidth="9.140625" defaultRowHeight="15"/>
  <cols>
    <col min="1" max="1" width="16" customWidth="1"/>
    <col min="2" max="2" width="41.42578125" customWidth="1"/>
    <col min="3" max="3" width="34" customWidth="1"/>
    <col min="4" max="4" width="22.140625" customWidth="1"/>
    <col min="5" max="5" width="26.42578125" customWidth="1"/>
    <col min="6" max="6" width="29.7109375" customWidth="1"/>
    <col min="7" max="7" width="32.5703125" customWidth="1"/>
    <col min="8" max="8" width="21.28515625" customWidth="1"/>
  </cols>
  <sheetData>
    <row r="1" spans="1:8">
      <c r="A1" t="s">
        <v>175</v>
      </c>
    </row>
    <row r="4" spans="1:8" ht="23.25">
      <c r="A4" s="308"/>
      <c r="B4" s="308"/>
      <c r="C4" s="308"/>
      <c r="D4" s="308"/>
      <c r="E4" s="308"/>
      <c r="F4" s="308"/>
      <c r="G4" s="308"/>
      <c r="H4" s="9"/>
    </row>
    <row r="5" spans="1:8" ht="19.5">
      <c r="A5" s="308"/>
      <c r="B5" s="308"/>
      <c r="C5" s="308"/>
      <c r="D5" s="308"/>
      <c r="E5" s="308"/>
      <c r="F5" s="308"/>
      <c r="G5" s="308"/>
      <c r="H5" s="10"/>
    </row>
    <row r="6" spans="1:8" ht="18.75">
      <c r="A6" s="309" t="s">
        <v>0</v>
      </c>
      <c r="B6" s="310"/>
      <c r="C6" s="310"/>
      <c r="D6" s="310"/>
      <c r="E6" s="310"/>
      <c r="F6" s="310"/>
      <c r="G6" s="311"/>
      <c r="H6" s="2"/>
    </row>
    <row r="7" spans="1:8" ht="18.75">
      <c r="A7" s="13" t="s">
        <v>1</v>
      </c>
      <c r="B7" s="14" t="s">
        <v>72</v>
      </c>
      <c r="C7" s="15"/>
      <c r="D7" s="15"/>
      <c r="E7" s="15"/>
      <c r="F7" s="15"/>
      <c r="G7" s="16"/>
      <c r="H7" s="2"/>
    </row>
    <row r="8" spans="1:8" ht="18.75">
      <c r="A8" s="17" t="s">
        <v>181</v>
      </c>
      <c r="B8" s="18"/>
      <c r="C8" s="19"/>
      <c r="D8" s="19"/>
      <c r="E8" s="19"/>
      <c r="F8" s="19"/>
      <c r="G8" s="20"/>
      <c r="H8" s="2"/>
    </row>
    <row r="9" spans="1:8" ht="18.75">
      <c r="A9" s="309" t="s">
        <v>2</v>
      </c>
      <c r="B9" s="310"/>
      <c r="C9" s="310"/>
      <c r="D9" s="310"/>
      <c r="E9" s="310"/>
      <c r="F9" s="310"/>
      <c r="G9" s="311"/>
      <c r="H9" s="2"/>
    </row>
    <row r="10" spans="1:8" ht="53.25" customHeight="1">
      <c r="A10" s="317" t="s">
        <v>156</v>
      </c>
      <c r="B10" s="317"/>
      <c r="C10" s="317"/>
      <c r="D10" s="317"/>
      <c r="E10" s="317"/>
      <c r="F10" s="317"/>
      <c r="G10" s="317"/>
      <c r="H10" s="2"/>
    </row>
    <row r="11" spans="1:8" ht="15" customHeight="1">
      <c r="A11" s="39"/>
      <c r="B11" s="2"/>
      <c r="C11" s="2"/>
      <c r="D11" s="2"/>
      <c r="E11" s="2"/>
      <c r="F11" s="2"/>
      <c r="G11" s="40"/>
      <c r="H11" s="2"/>
    </row>
    <row r="12" spans="1:8" ht="18.75">
      <c r="A12" s="221" t="s">
        <v>3</v>
      </c>
      <c r="B12" s="222"/>
      <c r="C12" s="222"/>
      <c r="D12" s="222"/>
      <c r="E12" s="222"/>
      <c r="F12" s="222"/>
      <c r="G12" s="223"/>
      <c r="H12" s="2"/>
    </row>
    <row r="13" spans="1:8" ht="72" customHeight="1">
      <c r="A13" s="318" t="s">
        <v>157</v>
      </c>
      <c r="B13" s="319"/>
      <c r="C13" s="319"/>
      <c r="D13" s="319"/>
      <c r="E13" s="319"/>
      <c r="F13" s="319"/>
      <c r="G13" s="320"/>
      <c r="H13" s="2"/>
    </row>
    <row r="14" spans="1:8" s="1" customFormat="1" ht="15.75">
      <c r="A14" s="124"/>
      <c r="B14" s="125"/>
      <c r="C14" s="125"/>
      <c r="D14" s="125"/>
      <c r="E14" s="125"/>
      <c r="F14" s="125"/>
      <c r="G14" s="126"/>
      <c r="H14" s="3"/>
    </row>
    <row r="15" spans="1:8" s="1" customFormat="1" ht="33" customHeight="1">
      <c r="A15" s="312" t="s">
        <v>109</v>
      </c>
      <c r="B15" s="313"/>
      <c r="C15" s="313"/>
      <c r="D15" s="313"/>
      <c r="E15" s="313"/>
      <c r="F15" s="313"/>
      <c r="G15" s="314"/>
      <c r="H15" s="3"/>
    </row>
    <row r="16" spans="1:8" s="1" customFormat="1" ht="15" customHeight="1">
      <c r="A16" s="41"/>
      <c r="B16" s="42"/>
      <c r="C16" s="42"/>
      <c r="D16" s="42"/>
      <c r="E16" s="42"/>
      <c r="F16" s="42"/>
      <c r="G16" s="42"/>
      <c r="H16" s="3"/>
    </row>
    <row r="17" spans="1:8" ht="20.25" customHeight="1">
      <c r="A17" s="73" t="s">
        <v>4</v>
      </c>
      <c r="B17" s="315" t="s">
        <v>5</v>
      </c>
      <c r="C17" s="315"/>
      <c r="D17" s="316" t="s">
        <v>6</v>
      </c>
      <c r="E17" s="316"/>
      <c r="F17" s="316" t="s">
        <v>7</v>
      </c>
      <c r="G17" s="316"/>
      <c r="H17" s="2"/>
    </row>
    <row r="18" spans="1:8" ht="15.75">
      <c r="A18" s="43">
        <v>1</v>
      </c>
      <c r="B18" s="247" t="s">
        <v>73</v>
      </c>
      <c r="C18" s="247"/>
      <c r="D18" s="248" t="s">
        <v>324</v>
      </c>
      <c r="E18" s="248"/>
      <c r="F18" s="249" t="s">
        <v>74</v>
      </c>
      <c r="G18" s="250"/>
      <c r="H18" s="2"/>
    </row>
    <row r="19" spans="1:8" ht="15.75">
      <c r="A19" s="21">
        <v>2</v>
      </c>
      <c r="B19" s="251" t="s">
        <v>75</v>
      </c>
      <c r="C19" s="251"/>
      <c r="D19" s="200" t="s">
        <v>158</v>
      </c>
      <c r="E19" s="200"/>
      <c r="F19" s="195" t="s">
        <v>159</v>
      </c>
      <c r="G19" s="196"/>
      <c r="H19" s="2"/>
    </row>
    <row r="20" spans="1:8" ht="15.75" customHeight="1">
      <c r="A20" s="21">
        <v>3</v>
      </c>
      <c r="B20" s="251" t="s">
        <v>76</v>
      </c>
      <c r="C20" s="251"/>
      <c r="D20" s="200" t="s">
        <v>160</v>
      </c>
      <c r="E20" s="200"/>
      <c r="F20" s="195" t="s">
        <v>106</v>
      </c>
      <c r="G20" s="196"/>
      <c r="H20" s="2"/>
    </row>
    <row r="21" spans="1:8" ht="15.75" customHeight="1">
      <c r="A21" s="21">
        <v>4</v>
      </c>
      <c r="B21" s="251" t="s">
        <v>77</v>
      </c>
      <c r="C21" s="251"/>
      <c r="D21" s="200" t="s">
        <v>325</v>
      </c>
      <c r="E21" s="200"/>
      <c r="F21" s="195" t="s">
        <v>106</v>
      </c>
      <c r="G21" s="196"/>
      <c r="H21" s="2"/>
    </row>
    <row r="22" spans="1:8" ht="15.75" customHeight="1">
      <c r="A22" s="21">
        <v>5</v>
      </c>
      <c r="B22" s="251" t="s">
        <v>78</v>
      </c>
      <c r="C22" s="251"/>
      <c r="D22" s="200" t="s">
        <v>107</v>
      </c>
      <c r="E22" s="200"/>
      <c r="F22" s="195" t="s">
        <v>81</v>
      </c>
      <c r="G22" s="196"/>
      <c r="H22" s="2"/>
    </row>
    <row r="23" spans="1:8" ht="15.75">
      <c r="A23" s="21">
        <v>6</v>
      </c>
      <c r="B23" s="251" t="s">
        <v>79</v>
      </c>
      <c r="C23" s="251"/>
      <c r="D23" s="200" t="s">
        <v>80</v>
      </c>
      <c r="E23" s="200"/>
      <c r="F23" s="195" t="s">
        <v>81</v>
      </c>
      <c r="G23" s="196"/>
      <c r="H23" s="2"/>
    </row>
    <row r="24" spans="1:8" ht="16.5" customHeight="1">
      <c r="A24" s="21">
        <v>7</v>
      </c>
      <c r="B24" s="251" t="s">
        <v>82</v>
      </c>
      <c r="C24" s="251"/>
      <c r="D24" s="200" t="s">
        <v>179</v>
      </c>
      <c r="E24" s="200"/>
      <c r="F24" s="195" t="s">
        <v>180</v>
      </c>
      <c r="G24" s="196"/>
      <c r="H24" s="2"/>
    </row>
    <row r="25" spans="1:8" ht="15.75" customHeight="1">
      <c r="A25" s="261" t="s">
        <v>144</v>
      </c>
      <c r="B25" s="261"/>
      <c r="C25" s="261"/>
      <c r="D25" s="261"/>
      <c r="E25" s="189">
        <v>7</v>
      </c>
      <c r="F25" s="189"/>
      <c r="G25" s="189"/>
      <c r="H25" s="2"/>
    </row>
    <row r="26" spans="1:8" s="8" customFormat="1" ht="15.75">
      <c r="A26" s="262" t="s">
        <v>145</v>
      </c>
      <c r="B26" s="262"/>
      <c r="C26" s="262"/>
      <c r="D26" s="262"/>
      <c r="E26" s="189">
        <v>3</v>
      </c>
      <c r="F26" s="189"/>
      <c r="G26" s="189"/>
      <c r="H26" s="7"/>
    </row>
    <row r="27" spans="1:8" s="8" customFormat="1" ht="15.75">
      <c r="A27" s="262" t="s">
        <v>146</v>
      </c>
      <c r="B27" s="262"/>
      <c r="C27" s="262"/>
      <c r="D27" s="262"/>
      <c r="E27" s="189">
        <v>4</v>
      </c>
      <c r="F27" s="189"/>
      <c r="G27" s="189"/>
      <c r="H27" s="7"/>
    </row>
    <row r="28" spans="1:8" s="8" customFormat="1" ht="15.75">
      <c r="A28" s="262" t="s">
        <v>147</v>
      </c>
      <c r="B28" s="262"/>
      <c r="C28" s="262"/>
      <c r="D28" s="262"/>
      <c r="E28" s="189">
        <v>7</v>
      </c>
      <c r="F28" s="189"/>
      <c r="G28" s="189"/>
      <c r="H28" s="7"/>
    </row>
    <row r="29" spans="1:8" s="8" customFormat="1" ht="15.75">
      <c r="A29" s="7"/>
      <c r="B29" s="7"/>
      <c r="C29" s="7"/>
      <c r="D29" s="7"/>
      <c r="E29" s="7"/>
      <c r="F29" s="7"/>
      <c r="G29" s="7"/>
      <c r="H29" s="7"/>
    </row>
    <row r="30" spans="1:8" s="8" customFormat="1" ht="15.75">
      <c r="A30" s="7"/>
      <c r="B30" s="7"/>
      <c r="C30" s="7"/>
      <c r="D30" s="7"/>
      <c r="E30" s="7"/>
      <c r="F30" s="7"/>
      <c r="G30" s="7"/>
      <c r="H30" s="7"/>
    </row>
    <row r="31" spans="1:8" s="8" customFormat="1" ht="15.75">
      <c r="A31" s="7"/>
      <c r="B31" s="7"/>
      <c r="C31" s="7"/>
      <c r="D31" s="7"/>
      <c r="E31" s="7"/>
      <c r="F31" s="7"/>
      <c r="G31" s="7"/>
      <c r="H31" s="7"/>
    </row>
    <row r="32" spans="1:8" s="8" customFormat="1" ht="15.75">
      <c r="A32" s="7"/>
      <c r="B32" s="7"/>
      <c r="C32" s="7"/>
      <c r="D32" s="7"/>
      <c r="E32" s="7"/>
      <c r="F32" s="7"/>
      <c r="G32" s="7"/>
      <c r="H32" s="7"/>
    </row>
    <row r="33" spans="1:9" ht="18.75">
      <c r="A33" s="221" t="s">
        <v>111</v>
      </c>
      <c r="B33" s="222"/>
      <c r="C33" s="222"/>
      <c r="D33" s="222"/>
      <c r="E33" s="222"/>
      <c r="F33" s="222"/>
      <c r="G33" s="223"/>
      <c r="H33" s="2"/>
    </row>
    <row r="34" spans="1:9" ht="17.25">
      <c r="A34" s="244" t="s">
        <v>112</v>
      </c>
      <c r="B34" s="245"/>
      <c r="C34" s="245"/>
      <c r="D34" s="245"/>
      <c r="E34" s="245"/>
      <c r="F34" s="245"/>
      <c r="G34" s="246"/>
      <c r="H34" s="2"/>
    </row>
    <row r="35" spans="1:9" ht="27.75" customHeight="1">
      <c r="A35" s="171" t="s">
        <v>154</v>
      </c>
      <c r="B35" s="270"/>
      <c r="C35" s="270"/>
      <c r="D35" s="270"/>
      <c r="E35" s="270"/>
      <c r="F35" s="270"/>
      <c r="G35" s="271"/>
      <c r="H35" s="2"/>
    </row>
    <row r="36" spans="1:9" ht="15.75" customHeight="1">
      <c r="A36" s="272" t="s">
        <v>113</v>
      </c>
      <c r="B36" s="273"/>
      <c r="C36" s="273"/>
      <c r="D36" s="273"/>
      <c r="E36" s="273"/>
      <c r="F36" s="273"/>
      <c r="G36" s="274"/>
      <c r="H36" s="2"/>
    </row>
    <row r="37" spans="1:9" ht="30.75" customHeight="1">
      <c r="A37" s="171" t="s">
        <v>108</v>
      </c>
      <c r="B37" s="275"/>
      <c r="C37" s="275"/>
      <c r="D37" s="275"/>
      <c r="E37" s="275"/>
      <c r="F37" s="275"/>
      <c r="G37" s="172"/>
      <c r="H37" s="2"/>
    </row>
    <row r="38" spans="1:9" ht="27.75" customHeight="1">
      <c r="A38" s="72" t="s">
        <v>8</v>
      </c>
      <c r="B38" s="227" t="s">
        <v>63</v>
      </c>
      <c r="C38" s="228"/>
      <c r="D38" s="72" t="s">
        <v>9</v>
      </c>
      <c r="E38" s="227" t="s">
        <v>10</v>
      </c>
      <c r="F38" s="228"/>
      <c r="G38" s="70" t="s">
        <v>11</v>
      </c>
      <c r="H38" s="2"/>
    </row>
    <row r="39" spans="1:9" ht="177" customHeight="1">
      <c r="A39" s="141" t="s">
        <v>12</v>
      </c>
      <c r="B39" s="230" t="s">
        <v>83</v>
      </c>
      <c r="C39" s="230"/>
      <c r="D39" s="142" t="s">
        <v>148</v>
      </c>
      <c r="E39" s="297" t="s">
        <v>149</v>
      </c>
      <c r="F39" s="297"/>
      <c r="G39" s="143" t="s">
        <v>155</v>
      </c>
      <c r="H39" s="2"/>
    </row>
    <row r="40" spans="1:9" ht="37.5" customHeight="1">
      <c r="A40" s="285" t="s">
        <v>13</v>
      </c>
      <c r="B40" s="279" t="s">
        <v>84</v>
      </c>
      <c r="C40" s="280"/>
      <c r="D40" s="276" t="s">
        <v>150</v>
      </c>
      <c r="E40" s="288" t="s">
        <v>85</v>
      </c>
      <c r="F40" s="289"/>
      <c r="G40" s="294" t="s">
        <v>151</v>
      </c>
      <c r="H40" s="2"/>
    </row>
    <row r="41" spans="1:9" ht="15.75">
      <c r="A41" s="286"/>
      <c r="B41" s="281"/>
      <c r="C41" s="282"/>
      <c r="D41" s="277"/>
      <c r="E41" s="290"/>
      <c r="F41" s="291"/>
      <c r="G41" s="295"/>
      <c r="H41" s="2"/>
    </row>
    <row r="42" spans="1:9" ht="15.75">
      <c r="A42" s="286"/>
      <c r="B42" s="281"/>
      <c r="C42" s="282"/>
      <c r="D42" s="277"/>
      <c r="E42" s="290"/>
      <c r="F42" s="291"/>
      <c r="G42" s="295"/>
      <c r="H42" s="2"/>
    </row>
    <row r="43" spans="1:9" ht="57.75" customHeight="1">
      <c r="A43" s="287"/>
      <c r="B43" s="283"/>
      <c r="C43" s="284"/>
      <c r="D43" s="278"/>
      <c r="E43" s="292"/>
      <c r="F43" s="293"/>
      <c r="G43" s="296"/>
      <c r="H43" s="2"/>
      <c r="I43" s="38"/>
    </row>
    <row r="44" spans="1:9" ht="31.5" customHeight="1">
      <c r="A44" s="229" t="s">
        <v>152</v>
      </c>
      <c r="B44" s="229"/>
      <c r="C44" s="229"/>
      <c r="D44" s="229"/>
      <c r="E44" s="229"/>
      <c r="F44" s="229"/>
      <c r="G44" s="229"/>
      <c r="H44" s="2"/>
    </row>
    <row r="45" spans="1:9" s="8" customFormat="1" ht="15.75">
      <c r="A45" s="7"/>
      <c r="B45" s="7"/>
      <c r="C45" s="7"/>
      <c r="D45" s="7"/>
      <c r="E45" s="7"/>
      <c r="F45" s="7"/>
      <c r="G45" s="7"/>
      <c r="H45" s="7"/>
    </row>
    <row r="46" spans="1:9" s="8" customFormat="1" ht="15.75">
      <c r="A46" s="7"/>
      <c r="B46" s="7"/>
      <c r="C46" s="7"/>
      <c r="D46" s="7"/>
      <c r="E46" s="7"/>
      <c r="F46" s="7"/>
      <c r="G46" s="7"/>
      <c r="H46" s="7"/>
    </row>
    <row r="47" spans="1:9" s="8" customFormat="1" ht="15.75">
      <c r="A47" s="7"/>
      <c r="B47" s="7"/>
      <c r="C47" s="7"/>
      <c r="D47" s="7"/>
      <c r="E47" s="7"/>
      <c r="F47" s="7"/>
      <c r="G47" s="7"/>
      <c r="H47" s="7"/>
    </row>
    <row r="48" spans="1:9" s="8" customFormat="1" ht="15.75">
      <c r="A48" s="7"/>
      <c r="B48" s="7"/>
      <c r="C48" s="7"/>
      <c r="D48" s="7"/>
      <c r="E48" s="7"/>
      <c r="F48" s="7"/>
      <c r="G48" s="7"/>
      <c r="H48" s="7"/>
    </row>
    <row r="49" spans="1:8" s="8" customFormat="1" ht="15.75">
      <c r="A49" s="7"/>
      <c r="B49" s="7"/>
      <c r="C49" s="7"/>
      <c r="D49" s="7"/>
      <c r="E49" s="7"/>
      <c r="F49" s="7"/>
      <c r="G49" s="7"/>
      <c r="H49" s="7"/>
    </row>
    <row r="50" spans="1:8" ht="18.75">
      <c r="A50" s="221" t="s">
        <v>114</v>
      </c>
      <c r="B50" s="222"/>
      <c r="C50" s="222"/>
      <c r="D50" s="222"/>
      <c r="E50" s="222"/>
      <c r="F50" s="222"/>
      <c r="G50" s="223"/>
      <c r="H50" s="2"/>
    </row>
    <row r="51" spans="1:8" ht="17.25">
      <c r="A51" s="224" t="s">
        <v>115</v>
      </c>
      <c r="B51" s="225"/>
      <c r="C51" s="225"/>
      <c r="D51" s="225"/>
      <c r="E51" s="225"/>
      <c r="F51" s="225"/>
      <c r="G51" s="226"/>
      <c r="H51" s="2"/>
    </row>
    <row r="52" spans="1:8" ht="15.75">
      <c r="A52" s="28" t="s">
        <v>14</v>
      </c>
      <c r="B52" s="231" t="s">
        <v>60</v>
      </c>
      <c r="C52" s="232"/>
      <c r="D52" s="233"/>
      <c r="E52" s="234" t="s">
        <v>65</v>
      </c>
      <c r="F52" s="234"/>
      <c r="G52" s="234"/>
      <c r="H52" s="2"/>
    </row>
    <row r="53" spans="1:8" ht="26.25" customHeight="1">
      <c r="A53" s="22" t="s">
        <v>182</v>
      </c>
      <c r="B53" s="218" t="s">
        <v>326</v>
      </c>
      <c r="C53" s="219"/>
      <c r="D53" s="220"/>
      <c r="E53" s="215" t="s">
        <v>178</v>
      </c>
      <c r="F53" s="216"/>
      <c r="G53" s="217"/>
      <c r="H53" s="2"/>
    </row>
    <row r="54" spans="1:8" ht="24.95" customHeight="1">
      <c r="A54" s="22" t="s">
        <v>183</v>
      </c>
      <c r="B54" s="218" t="s">
        <v>326</v>
      </c>
      <c r="C54" s="219"/>
      <c r="D54" s="220"/>
      <c r="E54" s="215" t="s">
        <v>178</v>
      </c>
      <c r="F54" s="216"/>
      <c r="G54" s="217"/>
      <c r="H54" s="2"/>
    </row>
    <row r="55" spans="1:8" ht="24.95" customHeight="1">
      <c r="A55" s="22" t="s">
        <v>184</v>
      </c>
      <c r="B55" s="218" t="s">
        <v>327</v>
      </c>
      <c r="C55" s="219"/>
      <c r="D55" s="220"/>
      <c r="E55" s="215" t="s">
        <v>178</v>
      </c>
      <c r="F55" s="216"/>
      <c r="G55" s="217"/>
      <c r="H55" s="2"/>
    </row>
    <row r="56" spans="1:8" ht="33.75" customHeight="1">
      <c r="A56" s="201" t="s">
        <v>71</v>
      </c>
      <c r="B56" s="200"/>
      <c r="C56" s="200"/>
      <c r="D56" s="200"/>
      <c r="E56" s="200"/>
      <c r="F56" s="200"/>
      <c r="G56" s="200"/>
      <c r="H56" s="2"/>
    </row>
    <row r="57" spans="1:8" s="8" customFormat="1" ht="15.75">
      <c r="A57" s="12"/>
      <c r="B57" s="6"/>
      <c r="C57" s="6"/>
      <c r="D57" s="6"/>
      <c r="E57" s="6"/>
      <c r="F57" s="6"/>
      <c r="G57" s="6"/>
      <c r="H57" s="7"/>
    </row>
    <row r="58" spans="1:8" ht="17.25">
      <c r="A58" s="244" t="s">
        <v>116</v>
      </c>
      <c r="B58" s="245"/>
      <c r="C58" s="245"/>
      <c r="D58" s="245"/>
      <c r="E58" s="245"/>
      <c r="F58" s="245"/>
      <c r="G58" s="246"/>
      <c r="H58" s="2"/>
    </row>
    <row r="59" spans="1:8" ht="15.75">
      <c r="A59" s="23" t="s">
        <v>14</v>
      </c>
      <c r="B59" s="234" t="s">
        <v>15</v>
      </c>
      <c r="C59" s="234"/>
      <c r="D59" s="234"/>
      <c r="E59" s="200" t="s">
        <v>64</v>
      </c>
      <c r="F59" s="200"/>
      <c r="G59" s="200"/>
      <c r="H59" s="2"/>
    </row>
    <row r="60" spans="1:8" ht="24.95" customHeight="1">
      <c r="A60" s="22" t="s">
        <v>182</v>
      </c>
      <c r="B60" s="298">
        <v>1</v>
      </c>
      <c r="C60" s="234"/>
      <c r="D60" s="234"/>
      <c r="E60" s="252" t="s">
        <v>110</v>
      </c>
      <c r="F60" s="253"/>
      <c r="G60" s="253"/>
      <c r="H60" s="2"/>
    </row>
    <row r="61" spans="1:8" ht="24.95" customHeight="1">
      <c r="A61" s="22" t="s">
        <v>183</v>
      </c>
      <c r="B61" s="298">
        <v>1</v>
      </c>
      <c r="C61" s="234"/>
      <c r="D61" s="234"/>
      <c r="E61" s="253"/>
      <c r="F61" s="253"/>
      <c r="G61" s="253"/>
      <c r="H61" s="2"/>
    </row>
    <row r="62" spans="1:8" ht="24.95" customHeight="1">
      <c r="A62" s="22" t="s">
        <v>184</v>
      </c>
      <c r="B62" s="298" t="s">
        <v>327</v>
      </c>
      <c r="C62" s="234"/>
      <c r="D62" s="234"/>
      <c r="E62" s="253"/>
      <c r="F62" s="253"/>
      <c r="G62" s="253"/>
      <c r="H62" s="2"/>
    </row>
    <row r="63" spans="1:8" ht="278.25" customHeight="1">
      <c r="A63" s="254" t="s">
        <v>185</v>
      </c>
      <c r="B63" s="255"/>
      <c r="C63" s="255"/>
      <c r="D63" s="255"/>
      <c r="E63" s="255"/>
      <c r="F63" s="255"/>
      <c r="G63" s="256"/>
      <c r="H63" s="2"/>
    </row>
    <row r="64" spans="1:8" ht="9.75" customHeight="1">
      <c r="A64" s="2"/>
      <c r="B64" s="2"/>
      <c r="C64" s="2"/>
      <c r="D64" s="2"/>
      <c r="E64" s="2"/>
      <c r="F64" s="2"/>
      <c r="G64" s="2"/>
      <c r="H64" s="2"/>
    </row>
    <row r="65" spans="1:8" ht="27" customHeight="1">
      <c r="A65" s="305" t="s">
        <v>117</v>
      </c>
      <c r="B65" s="306"/>
      <c r="C65" s="306"/>
      <c r="D65" s="306"/>
      <c r="E65" s="306"/>
      <c r="F65" s="306"/>
      <c r="G65" s="307"/>
      <c r="H65" s="2"/>
    </row>
    <row r="66" spans="1:8" ht="15.75">
      <c r="A66" s="24" t="s">
        <v>14</v>
      </c>
      <c r="B66" s="27" t="s">
        <v>16</v>
      </c>
      <c r="C66" s="200" t="s">
        <v>17</v>
      </c>
      <c r="D66" s="200"/>
      <c r="E66" s="200" t="s">
        <v>18</v>
      </c>
      <c r="F66" s="200"/>
      <c r="G66" s="27" t="s">
        <v>66</v>
      </c>
      <c r="H66" s="2"/>
    </row>
    <row r="67" spans="1:8" ht="15.75" customHeight="1">
      <c r="A67" s="110" t="s">
        <v>186</v>
      </c>
      <c r="B67" s="27">
        <v>9</v>
      </c>
      <c r="C67" s="299">
        <v>9</v>
      </c>
      <c r="D67" s="300"/>
      <c r="E67" s="260" t="s">
        <v>328</v>
      </c>
      <c r="F67" s="200"/>
      <c r="G67" s="257" t="s">
        <v>86</v>
      </c>
      <c r="H67" s="2"/>
    </row>
    <row r="68" spans="1:8" ht="15.75">
      <c r="A68" s="25" t="s">
        <v>187</v>
      </c>
      <c r="B68" s="27">
        <v>0</v>
      </c>
      <c r="C68" s="235">
        <v>0</v>
      </c>
      <c r="D68" s="237"/>
      <c r="E68" s="260" t="s">
        <v>328</v>
      </c>
      <c r="F68" s="200"/>
      <c r="G68" s="258"/>
      <c r="H68" s="2"/>
    </row>
    <row r="69" spans="1:8" ht="15.75">
      <c r="A69" s="25" t="s">
        <v>188</v>
      </c>
      <c r="B69" s="27">
        <v>0</v>
      </c>
      <c r="C69" s="235">
        <v>0</v>
      </c>
      <c r="D69" s="237"/>
      <c r="E69" s="260" t="s">
        <v>328</v>
      </c>
      <c r="F69" s="200"/>
      <c r="G69" s="258"/>
      <c r="H69" s="2"/>
    </row>
    <row r="70" spans="1:8" ht="15.75">
      <c r="A70" s="24"/>
      <c r="B70" s="27"/>
      <c r="C70" s="235"/>
      <c r="D70" s="237"/>
      <c r="E70" s="260"/>
      <c r="F70" s="200"/>
      <c r="G70" s="259"/>
      <c r="H70" s="2"/>
    </row>
    <row r="71" spans="1:8" ht="16.5" customHeight="1">
      <c r="A71" s="201" t="s">
        <v>71</v>
      </c>
      <c r="B71" s="200"/>
      <c r="C71" s="200"/>
      <c r="D71" s="200"/>
      <c r="E71" s="200"/>
      <c r="F71" s="200"/>
      <c r="G71" s="200"/>
      <c r="H71" s="2"/>
    </row>
    <row r="72" spans="1:8" s="8" customFormat="1" ht="11.25" customHeight="1">
      <c r="A72" s="6"/>
      <c r="B72" s="6"/>
      <c r="C72" s="6"/>
      <c r="D72" s="6"/>
      <c r="E72" s="6"/>
      <c r="F72" s="6"/>
      <c r="G72" s="7"/>
      <c r="H72" s="7"/>
    </row>
    <row r="73" spans="1:8" ht="17.25">
      <c r="A73" s="301" t="s">
        <v>118</v>
      </c>
      <c r="B73" s="302"/>
      <c r="C73" s="302"/>
      <c r="D73" s="302"/>
      <c r="E73" s="302"/>
      <c r="F73" s="302"/>
      <c r="G73" s="303"/>
      <c r="H73" s="2"/>
    </row>
    <row r="74" spans="1:8" ht="31.5">
      <c r="A74" s="107" t="s">
        <v>20</v>
      </c>
      <c r="B74" s="107" t="s">
        <v>21</v>
      </c>
      <c r="C74" s="107" t="s">
        <v>22</v>
      </c>
      <c r="D74" s="107" t="s">
        <v>23</v>
      </c>
      <c r="E74" s="108" t="s">
        <v>24</v>
      </c>
      <c r="F74" s="107" t="s">
        <v>26</v>
      </c>
      <c r="G74" s="108" t="s">
        <v>27</v>
      </c>
    </row>
    <row r="75" spans="1:8" ht="120" customHeight="1">
      <c r="A75" s="140" t="s">
        <v>268</v>
      </c>
      <c r="B75" s="140" t="s">
        <v>269</v>
      </c>
      <c r="C75" s="140" t="s">
        <v>270</v>
      </c>
      <c r="D75" s="140" t="s">
        <v>271</v>
      </c>
      <c r="E75" s="123">
        <v>1</v>
      </c>
      <c r="F75" s="140" t="s">
        <v>271</v>
      </c>
      <c r="G75" s="140" t="s">
        <v>272</v>
      </c>
    </row>
    <row r="76" spans="1:8" ht="51" customHeight="1">
      <c r="A76" s="265" t="s">
        <v>273</v>
      </c>
      <c r="B76" s="266"/>
      <c r="C76" s="266"/>
      <c r="D76" s="266"/>
      <c r="E76" s="266"/>
      <c r="F76" s="266"/>
      <c r="G76" s="266"/>
      <c r="H76" s="2"/>
    </row>
    <row r="77" spans="1:8" s="8" customFormat="1" ht="15.75">
      <c r="A77" s="6"/>
      <c r="B77" s="6"/>
      <c r="C77" s="6"/>
      <c r="D77" s="6"/>
      <c r="E77" s="6"/>
      <c r="F77" s="6"/>
      <c r="G77" s="6"/>
      <c r="H77" s="7"/>
    </row>
    <row r="78" spans="1:8" ht="17.25">
      <c r="A78" s="304" t="s">
        <v>119</v>
      </c>
      <c r="B78" s="304"/>
      <c r="C78" s="304"/>
      <c r="D78" s="304"/>
      <c r="E78" s="304"/>
      <c r="F78" s="304"/>
      <c r="G78" s="304"/>
      <c r="H78" s="2"/>
    </row>
    <row r="79" spans="1:8" ht="45" customHeight="1">
      <c r="A79" s="107" t="s">
        <v>28</v>
      </c>
      <c r="B79" s="107" t="s">
        <v>29</v>
      </c>
      <c r="C79" s="109" t="s">
        <v>68</v>
      </c>
      <c r="D79" s="107" t="s">
        <v>30</v>
      </c>
      <c r="E79" s="107" t="s">
        <v>31</v>
      </c>
      <c r="F79" s="108" t="s">
        <v>32</v>
      </c>
      <c r="G79" s="107" t="s">
        <v>33</v>
      </c>
      <c r="H79" s="2"/>
    </row>
    <row r="80" spans="1:8" ht="45" customHeight="1">
      <c r="A80" s="106">
        <v>433509</v>
      </c>
      <c r="B80" s="117" t="s">
        <v>274</v>
      </c>
      <c r="C80" s="46" t="s">
        <v>290</v>
      </c>
      <c r="D80" s="144">
        <v>400000000</v>
      </c>
      <c r="E80" s="117" t="s">
        <v>295</v>
      </c>
      <c r="F80" s="148" t="s">
        <v>300</v>
      </c>
      <c r="G80" s="263" t="s">
        <v>153</v>
      </c>
      <c r="H80" s="2"/>
    </row>
    <row r="81" spans="1:8" ht="45" customHeight="1">
      <c r="A81" s="106">
        <v>454543</v>
      </c>
      <c r="B81" s="117" t="s">
        <v>275</v>
      </c>
      <c r="C81" s="145">
        <v>45205</v>
      </c>
      <c r="D81" s="144">
        <v>140000000</v>
      </c>
      <c r="E81" s="117" t="s">
        <v>296</v>
      </c>
      <c r="F81" s="148" t="s">
        <v>301</v>
      </c>
      <c r="G81" s="264"/>
      <c r="H81" s="2"/>
    </row>
    <row r="82" spans="1:8" ht="45" customHeight="1">
      <c r="A82" s="106">
        <v>424539</v>
      </c>
      <c r="B82" s="117" t="s">
        <v>276</v>
      </c>
      <c r="C82" s="145">
        <v>45205</v>
      </c>
      <c r="D82" s="144">
        <v>20000000</v>
      </c>
      <c r="E82" s="117" t="s">
        <v>297</v>
      </c>
      <c r="F82" s="149" t="s">
        <v>302</v>
      </c>
      <c r="G82" s="264"/>
      <c r="H82" s="2"/>
    </row>
    <row r="83" spans="1:8" ht="45" customHeight="1">
      <c r="A83" s="104">
        <v>430818</v>
      </c>
      <c r="B83" s="117" t="s">
        <v>277</v>
      </c>
      <c r="C83" s="145" t="s">
        <v>291</v>
      </c>
      <c r="D83" s="144">
        <v>75724318</v>
      </c>
      <c r="E83" s="117" t="s">
        <v>298</v>
      </c>
      <c r="F83" s="148" t="s">
        <v>303</v>
      </c>
      <c r="G83" s="264"/>
      <c r="H83" s="2"/>
    </row>
    <row r="84" spans="1:8" ht="45" customHeight="1">
      <c r="A84" s="104">
        <v>434621</v>
      </c>
      <c r="B84" s="117" t="s">
        <v>278</v>
      </c>
      <c r="C84" s="46" t="s">
        <v>292</v>
      </c>
      <c r="D84" s="144">
        <v>107619500</v>
      </c>
      <c r="E84" s="117" t="s">
        <v>297</v>
      </c>
      <c r="F84" s="148" t="s">
        <v>304</v>
      </c>
      <c r="G84" s="264"/>
      <c r="H84" s="2"/>
    </row>
    <row r="85" spans="1:8" ht="45" customHeight="1">
      <c r="A85" s="104">
        <v>435730</v>
      </c>
      <c r="B85" s="117" t="s">
        <v>279</v>
      </c>
      <c r="C85" s="145">
        <v>45212</v>
      </c>
      <c r="D85" s="144">
        <v>150000000</v>
      </c>
      <c r="E85" s="117" t="s">
        <v>297</v>
      </c>
      <c r="F85" s="148" t="s">
        <v>304</v>
      </c>
      <c r="G85" s="264"/>
      <c r="H85" s="2"/>
    </row>
    <row r="86" spans="1:8" ht="45" customHeight="1">
      <c r="A86" s="104">
        <v>435508</v>
      </c>
      <c r="B86" s="117" t="s">
        <v>280</v>
      </c>
      <c r="C86" s="145">
        <v>45208</v>
      </c>
      <c r="D86" s="144">
        <v>62147250</v>
      </c>
      <c r="E86" s="117" t="s">
        <v>297</v>
      </c>
      <c r="F86" s="148" t="s">
        <v>305</v>
      </c>
      <c r="G86" s="264"/>
      <c r="H86" s="2"/>
    </row>
    <row r="87" spans="1:8" ht="45" customHeight="1">
      <c r="A87" s="104">
        <v>424546</v>
      </c>
      <c r="B87" s="117" t="s">
        <v>281</v>
      </c>
      <c r="C87" s="145">
        <v>45208</v>
      </c>
      <c r="D87" s="144">
        <v>7949354</v>
      </c>
      <c r="E87" s="117" t="s">
        <v>297</v>
      </c>
      <c r="F87" s="148" t="s">
        <v>304</v>
      </c>
      <c r="G87" s="264"/>
      <c r="H87" s="2"/>
    </row>
    <row r="88" spans="1:8" ht="45" customHeight="1">
      <c r="A88" s="104">
        <v>435506</v>
      </c>
      <c r="B88" s="117" t="s">
        <v>282</v>
      </c>
      <c r="C88" s="146" t="s">
        <v>294</v>
      </c>
      <c r="D88" s="144">
        <f>(10746500+5180000)</f>
        <v>15926500</v>
      </c>
      <c r="E88" s="117" t="s">
        <v>298</v>
      </c>
      <c r="F88" s="148" t="s">
        <v>306</v>
      </c>
      <c r="G88" s="264"/>
      <c r="H88" s="2"/>
    </row>
    <row r="89" spans="1:8" ht="45" customHeight="1">
      <c r="A89" s="104">
        <v>436360</v>
      </c>
      <c r="B89" s="117" t="s">
        <v>283</v>
      </c>
      <c r="C89" s="146" t="s">
        <v>293</v>
      </c>
      <c r="D89" s="144">
        <v>33305000</v>
      </c>
      <c r="E89" s="117" t="s">
        <v>298</v>
      </c>
      <c r="F89" s="148" t="s">
        <v>307</v>
      </c>
      <c r="G89" s="264"/>
      <c r="H89" s="2"/>
    </row>
    <row r="90" spans="1:8" ht="75" customHeight="1">
      <c r="A90" s="104">
        <v>424538</v>
      </c>
      <c r="B90" s="117" t="s">
        <v>284</v>
      </c>
      <c r="C90" s="145">
        <v>45233</v>
      </c>
      <c r="D90" s="144">
        <v>20000000</v>
      </c>
      <c r="E90" s="117" t="s">
        <v>297</v>
      </c>
      <c r="F90" s="148" t="s">
        <v>308</v>
      </c>
      <c r="G90" s="264"/>
      <c r="H90" s="2"/>
    </row>
    <row r="91" spans="1:8" ht="45" customHeight="1">
      <c r="A91" s="104">
        <v>437232</v>
      </c>
      <c r="B91" s="117" t="s">
        <v>285</v>
      </c>
      <c r="C91" s="145">
        <v>45239</v>
      </c>
      <c r="D91" s="144">
        <v>56872500</v>
      </c>
      <c r="E91" s="117" t="s">
        <v>297</v>
      </c>
      <c r="F91" s="148" t="s">
        <v>304</v>
      </c>
      <c r="G91" s="264"/>
      <c r="H91" s="2"/>
    </row>
    <row r="92" spans="1:8" ht="45" customHeight="1">
      <c r="A92" s="104">
        <v>437234</v>
      </c>
      <c r="B92" s="117" t="s">
        <v>286</v>
      </c>
      <c r="C92" s="145">
        <v>45246</v>
      </c>
      <c r="D92" s="144">
        <v>2278000</v>
      </c>
      <c r="E92" s="117" t="s">
        <v>297</v>
      </c>
      <c r="F92" s="148" t="s">
        <v>304</v>
      </c>
      <c r="G92" s="264"/>
      <c r="H92" s="2"/>
    </row>
    <row r="93" spans="1:8" ht="45" customHeight="1">
      <c r="A93" s="104">
        <v>437331</v>
      </c>
      <c r="B93" s="117" t="s">
        <v>287</v>
      </c>
      <c r="C93" s="145">
        <v>45247</v>
      </c>
      <c r="D93" s="144">
        <v>12500000</v>
      </c>
      <c r="E93" s="117" t="s">
        <v>297</v>
      </c>
      <c r="F93" s="148" t="s">
        <v>304</v>
      </c>
      <c r="G93" s="264"/>
      <c r="H93" s="2"/>
    </row>
    <row r="94" spans="1:8" ht="45" customHeight="1">
      <c r="A94" s="104">
        <v>438446</v>
      </c>
      <c r="B94" s="117" t="s">
        <v>288</v>
      </c>
      <c r="C94" s="147">
        <v>45271</v>
      </c>
      <c r="D94" s="144">
        <v>9900000</v>
      </c>
      <c r="E94" s="117" t="s">
        <v>299</v>
      </c>
      <c r="F94" s="149" t="s">
        <v>302</v>
      </c>
      <c r="G94" s="264"/>
      <c r="H94" s="2"/>
    </row>
    <row r="95" spans="1:8" ht="45" customHeight="1">
      <c r="A95" s="104">
        <v>438400</v>
      </c>
      <c r="B95" s="117" t="s">
        <v>289</v>
      </c>
      <c r="C95" s="147">
        <v>45271</v>
      </c>
      <c r="D95" s="144">
        <v>150000000</v>
      </c>
      <c r="E95" s="117" t="s">
        <v>299</v>
      </c>
      <c r="F95" s="149" t="s">
        <v>302</v>
      </c>
      <c r="G95" s="264"/>
      <c r="H95" s="2"/>
    </row>
    <row r="96" spans="1:8" ht="21">
      <c r="A96" s="267" t="s">
        <v>166</v>
      </c>
      <c r="B96" s="268"/>
      <c r="C96" s="268"/>
      <c r="D96" s="268"/>
      <c r="E96" s="268"/>
      <c r="F96" s="268"/>
      <c r="G96" s="269"/>
      <c r="H96" s="2"/>
    </row>
    <row r="97" spans="1:8" ht="29.25" customHeight="1">
      <c r="A97" s="151"/>
      <c r="B97" s="151" t="s">
        <v>310</v>
      </c>
      <c r="C97" s="37"/>
      <c r="D97" s="37"/>
      <c r="E97" s="94"/>
      <c r="F97" s="154" t="s">
        <v>311</v>
      </c>
      <c r="G97" s="263" t="s">
        <v>153</v>
      </c>
      <c r="H97" s="2"/>
    </row>
    <row r="98" spans="1:8" ht="28.5" customHeight="1">
      <c r="A98" s="37"/>
      <c r="B98" s="37" t="s">
        <v>312</v>
      </c>
      <c r="C98" s="152"/>
      <c r="D98" s="37"/>
      <c r="E98" s="94"/>
      <c r="F98" s="37" t="s">
        <v>313</v>
      </c>
      <c r="G98" s="264"/>
      <c r="H98" s="2"/>
    </row>
    <row r="99" spans="1:8" ht="24" customHeight="1">
      <c r="A99" s="37"/>
      <c r="B99" s="37" t="s">
        <v>314</v>
      </c>
      <c r="C99" s="152"/>
      <c r="D99" s="37"/>
      <c r="E99" s="94"/>
      <c r="F99" s="37" t="s">
        <v>313</v>
      </c>
      <c r="G99" s="264"/>
      <c r="H99" s="2"/>
    </row>
    <row r="100" spans="1:8" ht="24" customHeight="1">
      <c r="A100" s="37"/>
      <c r="B100" s="37" t="s">
        <v>315</v>
      </c>
      <c r="C100" s="37"/>
      <c r="D100" s="37"/>
      <c r="E100" s="94"/>
      <c r="F100" s="37" t="s">
        <v>313</v>
      </c>
      <c r="G100" s="264"/>
      <c r="H100" s="2"/>
    </row>
    <row r="101" spans="1:8" ht="24" customHeight="1">
      <c r="A101" s="201" t="s">
        <v>71</v>
      </c>
      <c r="B101" s="200"/>
      <c r="C101" s="200"/>
      <c r="D101" s="200"/>
      <c r="E101" s="200"/>
      <c r="F101" s="200"/>
      <c r="G101" s="200"/>
      <c r="H101" s="2"/>
    </row>
    <row r="102" spans="1:8" s="8" customFormat="1" ht="15.75">
      <c r="A102" s="6"/>
      <c r="B102" s="6"/>
      <c r="C102" s="6"/>
      <c r="D102" s="6"/>
      <c r="E102" s="6"/>
      <c r="F102" s="6"/>
      <c r="G102" s="6"/>
      <c r="H102" s="7"/>
    </row>
    <row r="103" spans="1:8" s="8" customFormat="1" ht="15.75">
      <c r="A103" s="6"/>
      <c r="B103" s="6"/>
      <c r="C103" s="6"/>
      <c r="D103" s="6"/>
      <c r="E103" s="6"/>
      <c r="F103" s="6"/>
      <c r="G103" s="6"/>
      <c r="H103" s="7"/>
    </row>
    <row r="104" spans="1:8" ht="17.25">
      <c r="A104" s="333" t="s">
        <v>120</v>
      </c>
      <c r="B104" s="334"/>
      <c r="C104" s="334"/>
      <c r="D104" s="334"/>
      <c r="E104" s="334"/>
      <c r="F104" s="334"/>
      <c r="G104" s="335"/>
      <c r="H104" s="2"/>
    </row>
    <row r="105" spans="1:8" ht="15.75">
      <c r="A105" s="70" t="s">
        <v>34</v>
      </c>
      <c r="B105" s="70" t="s">
        <v>35</v>
      </c>
      <c r="C105" s="70" t="s">
        <v>20</v>
      </c>
      <c r="D105" s="70" t="s">
        <v>36</v>
      </c>
      <c r="E105" s="70" t="s">
        <v>37</v>
      </c>
      <c r="F105" s="70" t="s">
        <v>38</v>
      </c>
      <c r="G105" s="71" t="s">
        <v>39</v>
      </c>
      <c r="H105" s="2"/>
    </row>
    <row r="106" spans="1:8" ht="15.75" customHeight="1">
      <c r="A106" s="46">
        <v>100</v>
      </c>
      <c r="B106" s="47">
        <v>111</v>
      </c>
      <c r="C106" s="127" t="s">
        <v>189</v>
      </c>
      <c r="D106" s="55">
        <v>1227925174</v>
      </c>
      <c r="E106" s="54">
        <v>1134274253</v>
      </c>
      <c r="F106" s="62">
        <f>D106-E106</f>
        <v>93650921</v>
      </c>
      <c r="G106" s="168" t="s">
        <v>258</v>
      </c>
      <c r="H106" s="2"/>
    </row>
    <row r="107" spans="1:8" ht="15.75">
      <c r="A107" s="46">
        <v>100</v>
      </c>
      <c r="B107" s="47">
        <v>113</v>
      </c>
      <c r="C107" s="52" t="s">
        <v>190</v>
      </c>
      <c r="D107" s="55">
        <v>168472900</v>
      </c>
      <c r="E107" s="55">
        <v>82117600</v>
      </c>
      <c r="F107" s="62">
        <f>D107-E107</f>
        <v>86355300</v>
      </c>
      <c r="G107" s="169"/>
      <c r="H107" s="2"/>
    </row>
    <row r="108" spans="1:8" ht="15.75">
      <c r="A108" s="46">
        <v>100</v>
      </c>
      <c r="B108" s="47">
        <v>114</v>
      </c>
      <c r="C108" s="127" t="s">
        <v>191</v>
      </c>
      <c r="D108" s="55">
        <v>410608689</v>
      </c>
      <c r="E108" s="56">
        <v>318111035</v>
      </c>
      <c r="F108" s="64">
        <f>D108-E108</f>
        <v>92497654</v>
      </c>
      <c r="G108" s="169"/>
      <c r="H108" s="2"/>
    </row>
    <row r="109" spans="1:8" ht="51">
      <c r="A109" s="104">
        <v>100</v>
      </c>
      <c r="B109" s="106">
        <v>123</v>
      </c>
      <c r="C109" s="52" t="s">
        <v>192</v>
      </c>
      <c r="D109" s="55">
        <v>13252282</v>
      </c>
      <c r="E109" s="55">
        <v>12111976</v>
      </c>
      <c r="F109" s="55">
        <f t="shared" ref="F109:F145" si="0">D109-E109</f>
        <v>1140306</v>
      </c>
      <c r="G109" s="169"/>
      <c r="H109" s="2"/>
    </row>
    <row r="110" spans="1:8" ht="15.75">
      <c r="A110" s="46">
        <v>100</v>
      </c>
      <c r="B110" s="47">
        <v>125</v>
      </c>
      <c r="C110" s="127" t="s">
        <v>193</v>
      </c>
      <c r="D110" s="56">
        <v>11826386</v>
      </c>
      <c r="E110" s="56">
        <v>5966370</v>
      </c>
      <c r="F110" s="56">
        <f t="shared" si="0"/>
        <v>5860016</v>
      </c>
      <c r="G110" s="169"/>
      <c r="H110" s="2"/>
    </row>
    <row r="111" spans="1:8" ht="51">
      <c r="A111" s="104">
        <v>100</v>
      </c>
      <c r="B111" s="106">
        <v>131</v>
      </c>
      <c r="C111" s="52" t="s">
        <v>194</v>
      </c>
      <c r="D111" s="55">
        <v>213245788</v>
      </c>
      <c r="E111" s="57">
        <v>206544560</v>
      </c>
      <c r="F111" s="62">
        <f t="shared" si="0"/>
        <v>6701228</v>
      </c>
      <c r="G111" s="169"/>
      <c r="H111" s="2"/>
    </row>
    <row r="112" spans="1:8" ht="51">
      <c r="A112" s="104">
        <v>100</v>
      </c>
      <c r="B112" s="106">
        <v>133</v>
      </c>
      <c r="C112" s="52" t="s">
        <v>195</v>
      </c>
      <c r="D112" s="55">
        <v>272909486</v>
      </c>
      <c r="E112" s="57">
        <v>272905886</v>
      </c>
      <c r="F112" s="60">
        <f t="shared" si="0"/>
        <v>3600</v>
      </c>
      <c r="G112" s="169"/>
      <c r="H112" s="2"/>
    </row>
    <row r="113" spans="1:8" ht="15.75">
      <c r="A113" s="46">
        <v>100</v>
      </c>
      <c r="B113" s="47">
        <v>137</v>
      </c>
      <c r="C113" s="127" t="s">
        <v>196</v>
      </c>
      <c r="D113" s="55">
        <v>32416832</v>
      </c>
      <c r="E113" s="57">
        <v>32416832</v>
      </c>
      <c r="F113" s="60">
        <f t="shared" si="0"/>
        <v>0</v>
      </c>
      <c r="G113" s="169"/>
      <c r="H113" s="2"/>
    </row>
    <row r="114" spans="1:8" ht="51">
      <c r="A114" s="104">
        <v>100</v>
      </c>
      <c r="B114" s="118">
        <v>144</v>
      </c>
      <c r="C114" s="52" t="s">
        <v>197</v>
      </c>
      <c r="D114" s="55">
        <v>1595005800</v>
      </c>
      <c r="E114" s="57">
        <v>1586319330</v>
      </c>
      <c r="F114" s="60">
        <f t="shared" si="0"/>
        <v>8686470</v>
      </c>
      <c r="G114" s="169"/>
      <c r="H114" s="2"/>
    </row>
    <row r="115" spans="1:8" ht="51">
      <c r="A115" s="104">
        <v>100</v>
      </c>
      <c r="B115" s="106">
        <v>145</v>
      </c>
      <c r="C115" s="120" t="s">
        <v>198</v>
      </c>
      <c r="D115" s="60">
        <v>278552883</v>
      </c>
      <c r="E115" s="58">
        <v>278552883</v>
      </c>
      <c r="F115" s="60">
        <f t="shared" si="0"/>
        <v>0</v>
      </c>
      <c r="G115" s="169"/>
      <c r="H115" s="2"/>
    </row>
    <row r="116" spans="1:8" ht="15.75">
      <c r="A116" s="46">
        <v>100</v>
      </c>
      <c r="B116" s="47">
        <v>199</v>
      </c>
      <c r="C116" s="127" t="s">
        <v>199</v>
      </c>
      <c r="D116" s="60">
        <v>23858413</v>
      </c>
      <c r="E116" s="59">
        <v>23428410</v>
      </c>
      <c r="F116" s="62">
        <f t="shared" si="0"/>
        <v>430003</v>
      </c>
      <c r="G116" s="169"/>
      <c r="H116" s="2"/>
    </row>
    <row r="117" spans="1:8" ht="15.75">
      <c r="A117" s="46">
        <v>200</v>
      </c>
      <c r="B117" s="47">
        <v>211</v>
      </c>
      <c r="C117" s="128" t="s">
        <v>200</v>
      </c>
      <c r="D117" s="55">
        <v>100180924</v>
      </c>
      <c r="E117" s="57">
        <v>51133500</v>
      </c>
      <c r="F117" s="65">
        <f t="shared" si="0"/>
        <v>49047424</v>
      </c>
      <c r="G117" s="169"/>
      <c r="H117" s="2"/>
    </row>
    <row r="118" spans="1:8" ht="15.75">
      <c r="A118" s="46">
        <v>200</v>
      </c>
      <c r="B118" s="47">
        <v>212</v>
      </c>
      <c r="C118" s="128" t="s">
        <v>201</v>
      </c>
      <c r="D118" s="55">
        <v>28686321</v>
      </c>
      <c r="E118" s="57">
        <v>12124619</v>
      </c>
      <c r="F118" s="62">
        <f t="shared" si="0"/>
        <v>16561702</v>
      </c>
      <c r="G118" s="169"/>
      <c r="H118" s="2"/>
    </row>
    <row r="119" spans="1:8" ht="24" customHeight="1">
      <c r="A119" s="46">
        <v>200</v>
      </c>
      <c r="B119" s="47">
        <v>214</v>
      </c>
      <c r="C119" s="49" t="s">
        <v>202</v>
      </c>
      <c r="D119" s="55">
        <v>33369417</v>
      </c>
      <c r="E119" s="57">
        <v>32109200</v>
      </c>
      <c r="F119" s="65">
        <f t="shared" si="0"/>
        <v>1260217</v>
      </c>
      <c r="G119" s="169"/>
      <c r="H119" s="2"/>
    </row>
    <row r="120" spans="1:8" ht="51">
      <c r="A120" s="104">
        <v>200</v>
      </c>
      <c r="B120" s="118">
        <v>231</v>
      </c>
      <c r="C120" s="49" t="s">
        <v>203</v>
      </c>
      <c r="D120" s="61">
        <v>46396759</v>
      </c>
      <c r="E120" s="56">
        <v>15165695</v>
      </c>
      <c r="F120" s="66">
        <f t="shared" si="0"/>
        <v>31231064</v>
      </c>
      <c r="G120" s="169"/>
      <c r="H120" s="2"/>
    </row>
    <row r="121" spans="1:8" ht="15.75">
      <c r="A121" s="46">
        <v>200</v>
      </c>
      <c r="B121" s="48">
        <v>232</v>
      </c>
      <c r="C121" s="128" t="s">
        <v>204</v>
      </c>
      <c r="D121" s="60">
        <v>0</v>
      </c>
      <c r="E121" s="59">
        <v>0</v>
      </c>
      <c r="F121" s="65">
        <f t="shared" si="0"/>
        <v>0</v>
      </c>
      <c r="G121" s="169"/>
      <c r="H121" s="2"/>
    </row>
    <row r="122" spans="1:8" ht="24" customHeight="1">
      <c r="A122" s="104">
        <v>200</v>
      </c>
      <c r="B122" s="118">
        <v>232</v>
      </c>
      <c r="C122" s="119" t="s">
        <v>205</v>
      </c>
      <c r="D122" s="60">
        <v>1233463360</v>
      </c>
      <c r="E122" s="59">
        <v>1233436225</v>
      </c>
      <c r="F122" s="65">
        <f t="shared" si="0"/>
        <v>27135</v>
      </c>
      <c r="G122" s="169"/>
      <c r="H122" s="2"/>
    </row>
    <row r="123" spans="1:8" ht="23.25" customHeight="1">
      <c r="A123" s="46">
        <v>200</v>
      </c>
      <c r="B123" s="50">
        <v>242</v>
      </c>
      <c r="C123" s="51" t="s">
        <v>206</v>
      </c>
      <c r="D123" s="55">
        <v>52178000</v>
      </c>
      <c r="E123" s="56">
        <v>36318000</v>
      </c>
      <c r="F123" s="65">
        <f t="shared" si="0"/>
        <v>15860000</v>
      </c>
      <c r="G123" s="169"/>
      <c r="H123" s="2"/>
    </row>
    <row r="124" spans="1:8" ht="24.75" customHeight="1">
      <c r="A124" s="46">
        <v>200</v>
      </c>
      <c r="B124" s="50">
        <v>243</v>
      </c>
      <c r="C124" s="51" t="s">
        <v>207</v>
      </c>
      <c r="D124" s="55">
        <v>128773500</v>
      </c>
      <c r="E124" s="56">
        <v>82047101</v>
      </c>
      <c r="F124" s="65">
        <f t="shared" si="0"/>
        <v>46726399</v>
      </c>
      <c r="G124" s="169"/>
      <c r="H124" s="2"/>
    </row>
    <row r="125" spans="1:8" ht="28.5" customHeight="1">
      <c r="A125" s="46">
        <v>200</v>
      </c>
      <c r="B125" s="50">
        <v>244</v>
      </c>
      <c r="C125" s="51" t="s">
        <v>208</v>
      </c>
      <c r="D125" s="55">
        <v>415917344</v>
      </c>
      <c r="E125" s="56">
        <v>154017956</v>
      </c>
      <c r="F125" s="62">
        <f t="shared" si="0"/>
        <v>261899388</v>
      </c>
      <c r="G125" s="169"/>
      <c r="H125" s="2"/>
    </row>
    <row r="126" spans="1:8" ht="25.5" customHeight="1">
      <c r="A126" s="104">
        <v>200</v>
      </c>
      <c r="B126" s="105">
        <v>244</v>
      </c>
      <c r="C126" s="51" t="s">
        <v>209</v>
      </c>
      <c r="D126" s="55">
        <v>400000000</v>
      </c>
      <c r="E126" s="56">
        <v>244651490</v>
      </c>
      <c r="F126" s="62">
        <f t="shared" si="0"/>
        <v>155348510</v>
      </c>
      <c r="G126" s="169"/>
      <c r="H126" s="2"/>
    </row>
    <row r="127" spans="1:8" ht="29.25" customHeight="1">
      <c r="A127" s="46">
        <v>200</v>
      </c>
      <c r="B127" s="50">
        <v>245</v>
      </c>
      <c r="C127" s="51" t="s">
        <v>210</v>
      </c>
      <c r="D127" s="55">
        <v>2500000</v>
      </c>
      <c r="E127" s="56">
        <v>1700000</v>
      </c>
      <c r="F127" s="65">
        <f t="shared" si="0"/>
        <v>800000</v>
      </c>
      <c r="G127" s="169"/>
      <c r="H127" s="2"/>
    </row>
    <row r="128" spans="1:8" ht="23.25" customHeight="1">
      <c r="A128" s="46">
        <v>200</v>
      </c>
      <c r="B128" s="50">
        <v>246</v>
      </c>
      <c r="C128" s="51" t="s">
        <v>211</v>
      </c>
      <c r="D128" s="55">
        <v>10000000</v>
      </c>
      <c r="E128" s="56">
        <v>9900000</v>
      </c>
      <c r="F128" s="65">
        <f t="shared" si="0"/>
        <v>100000</v>
      </c>
      <c r="G128" s="169"/>
      <c r="H128" s="2"/>
    </row>
    <row r="129" spans="1:8" ht="15.75">
      <c r="A129" s="46">
        <v>200</v>
      </c>
      <c r="B129" s="50">
        <v>251</v>
      </c>
      <c r="C129" s="128" t="s">
        <v>212</v>
      </c>
      <c r="D129" s="55">
        <v>116086000</v>
      </c>
      <c r="E129" s="56">
        <v>97372000</v>
      </c>
      <c r="F129" s="62">
        <f t="shared" si="0"/>
        <v>18714000</v>
      </c>
      <c r="G129" s="169"/>
      <c r="H129" s="2"/>
    </row>
    <row r="130" spans="1:8" ht="15.75">
      <c r="A130" s="46">
        <v>200</v>
      </c>
      <c r="B130" s="50">
        <v>262</v>
      </c>
      <c r="C130" s="128" t="s">
        <v>213</v>
      </c>
      <c r="D130" s="55">
        <v>9918500</v>
      </c>
      <c r="E130" s="56">
        <v>7562750</v>
      </c>
      <c r="F130" s="65">
        <f>D130-E130</f>
        <v>2355750</v>
      </c>
      <c r="G130" s="169"/>
      <c r="H130" s="2"/>
    </row>
    <row r="131" spans="1:8" ht="15.75">
      <c r="A131" s="46">
        <v>200</v>
      </c>
      <c r="B131" s="50">
        <v>263</v>
      </c>
      <c r="C131" s="128" t="s">
        <v>214</v>
      </c>
      <c r="D131" s="55">
        <v>9714000</v>
      </c>
      <c r="E131" s="56">
        <v>6710000</v>
      </c>
      <c r="F131" s="62">
        <f t="shared" si="0"/>
        <v>3004000</v>
      </c>
      <c r="G131" s="169"/>
      <c r="H131" s="2"/>
    </row>
    <row r="132" spans="1:8" ht="15.75">
      <c r="A132" s="46">
        <v>200</v>
      </c>
      <c r="B132" s="50">
        <v>264</v>
      </c>
      <c r="C132" s="128" t="s">
        <v>215</v>
      </c>
      <c r="D132" s="60">
        <v>0</v>
      </c>
      <c r="E132" s="56">
        <v>0</v>
      </c>
      <c r="F132" s="62">
        <f t="shared" si="0"/>
        <v>0</v>
      </c>
      <c r="G132" s="169"/>
      <c r="H132" s="2"/>
    </row>
    <row r="133" spans="1:8" ht="76.5">
      <c r="A133" s="104">
        <v>200</v>
      </c>
      <c r="B133" s="106">
        <v>265</v>
      </c>
      <c r="C133" s="51" t="s">
        <v>216</v>
      </c>
      <c r="D133" s="55">
        <v>3000000</v>
      </c>
      <c r="E133" s="56">
        <v>2022300</v>
      </c>
      <c r="F133" s="62">
        <f>D133-E133</f>
        <v>977700</v>
      </c>
      <c r="G133" s="169"/>
      <c r="H133" s="2"/>
    </row>
    <row r="134" spans="1:8" ht="15.75">
      <c r="A134" s="46">
        <v>200</v>
      </c>
      <c r="B134" s="47">
        <v>268</v>
      </c>
      <c r="C134" s="127" t="s">
        <v>217</v>
      </c>
      <c r="D134" s="55">
        <v>78120677</v>
      </c>
      <c r="E134" s="56">
        <v>48510000</v>
      </c>
      <c r="F134" s="62">
        <f>D134-E134</f>
        <v>29610677</v>
      </c>
      <c r="G134" s="169"/>
      <c r="H134" s="2"/>
    </row>
    <row r="135" spans="1:8" ht="15.75">
      <c r="A135" s="46">
        <v>200</v>
      </c>
      <c r="B135" s="50">
        <v>269</v>
      </c>
      <c r="C135" s="128" t="s">
        <v>218</v>
      </c>
      <c r="D135" s="55">
        <v>28324563</v>
      </c>
      <c r="E135" s="56">
        <v>1039200</v>
      </c>
      <c r="F135" s="62">
        <f>D135-E135</f>
        <v>27285363</v>
      </c>
      <c r="G135" s="169"/>
      <c r="H135" s="2"/>
    </row>
    <row r="136" spans="1:8" ht="15.75">
      <c r="A136" s="46">
        <v>200</v>
      </c>
      <c r="B136" s="47">
        <v>271</v>
      </c>
      <c r="C136" s="127" t="s">
        <v>219</v>
      </c>
      <c r="D136" s="55">
        <v>205168000</v>
      </c>
      <c r="E136" s="56">
        <v>180180000</v>
      </c>
      <c r="F136" s="65">
        <f t="shared" si="0"/>
        <v>24988000</v>
      </c>
      <c r="G136" s="169"/>
      <c r="H136" s="2"/>
    </row>
    <row r="137" spans="1:8" ht="15.75">
      <c r="A137" s="46">
        <v>200</v>
      </c>
      <c r="B137" s="50">
        <v>281</v>
      </c>
      <c r="C137" s="128" t="s">
        <v>220</v>
      </c>
      <c r="D137" s="56">
        <v>5000000</v>
      </c>
      <c r="E137" s="56">
        <v>0</v>
      </c>
      <c r="F137" s="56">
        <f t="shared" si="0"/>
        <v>5000000</v>
      </c>
      <c r="G137" s="169"/>
      <c r="H137" s="2"/>
    </row>
    <row r="138" spans="1:8" ht="76.5">
      <c r="A138" s="104">
        <v>200</v>
      </c>
      <c r="B138" s="105">
        <v>284</v>
      </c>
      <c r="C138" s="119" t="s">
        <v>221</v>
      </c>
      <c r="D138" s="55">
        <v>4956428</v>
      </c>
      <c r="E138" s="56">
        <v>0</v>
      </c>
      <c r="F138" s="62">
        <f t="shared" si="0"/>
        <v>4956428</v>
      </c>
      <c r="G138" s="169"/>
      <c r="H138" s="2"/>
    </row>
    <row r="139" spans="1:8" ht="15.75">
      <c r="A139" s="46">
        <v>200</v>
      </c>
      <c r="B139" s="50">
        <v>291</v>
      </c>
      <c r="C139" s="128" t="s">
        <v>222</v>
      </c>
      <c r="D139" s="55">
        <v>0</v>
      </c>
      <c r="E139" s="56">
        <v>0</v>
      </c>
      <c r="F139" s="62">
        <f t="shared" si="0"/>
        <v>0</v>
      </c>
      <c r="G139" s="169"/>
      <c r="H139" s="2"/>
    </row>
    <row r="140" spans="1:8" ht="51">
      <c r="A140" s="104">
        <v>300</v>
      </c>
      <c r="B140" s="105">
        <v>311</v>
      </c>
      <c r="C140" s="51" t="s">
        <v>223</v>
      </c>
      <c r="D140" s="55">
        <v>38958000</v>
      </c>
      <c r="E140" s="56">
        <v>28850720</v>
      </c>
      <c r="F140" s="62">
        <f t="shared" si="0"/>
        <v>10107280</v>
      </c>
      <c r="G140" s="169"/>
      <c r="H140" s="2"/>
    </row>
    <row r="141" spans="1:8" ht="15.75">
      <c r="A141" s="46">
        <v>300</v>
      </c>
      <c r="B141" s="50">
        <v>322</v>
      </c>
      <c r="C141" s="128" t="s">
        <v>224</v>
      </c>
      <c r="D141" s="55">
        <v>75999500</v>
      </c>
      <c r="E141" s="56">
        <v>75999500</v>
      </c>
      <c r="F141" s="65">
        <f t="shared" si="0"/>
        <v>0</v>
      </c>
      <c r="G141" s="169"/>
      <c r="H141" s="2"/>
    </row>
    <row r="142" spans="1:8" ht="15.75">
      <c r="A142" s="46">
        <v>300</v>
      </c>
      <c r="B142" s="50">
        <v>323</v>
      </c>
      <c r="C142" s="128" t="s">
        <v>225</v>
      </c>
      <c r="D142" s="55">
        <v>0</v>
      </c>
      <c r="E142" s="56">
        <v>0</v>
      </c>
      <c r="F142" s="62">
        <f t="shared" si="0"/>
        <v>0</v>
      </c>
      <c r="G142" s="169"/>
      <c r="H142" s="2"/>
    </row>
    <row r="143" spans="1:8" ht="15.75">
      <c r="A143" s="46">
        <v>300</v>
      </c>
      <c r="B143" s="50">
        <v>324</v>
      </c>
      <c r="C143" s="128" t="s">
        <v>226</v>
      </c>
      <c r="D143" s="55">
        <v>31620000</v>
      </c>
      <c r="E143" s="56">
        <v>31583052</v>
      </c>
      <c r="F143" s="65">
        <f t="shared" si="0"/>
        <v>36948</v>
      </c>
      <c r="G143" s="169"/>
      <c r="H143" s="2"/>
    </row>
    <row r="144" spans="1:8" ht="15.75">
      <c r="A144" s="46">
        <v>300</v>
      </c>
      <c r="B144" s="50">
        <v>331</v>
      </c>
      <c r="C144" s="128" t="s">
        <v>227</v>
      </c>
      <c r="D144" s="55">
        <v>18000000</v>
      </c>
      <c r="E144" s="56">
        <v>1900000</v>
      </c>
      <c r="F144" s="55">
        <f t="shared" si="0"/>
        <v>16100000</v>
      </c>
      <c r="G144" s="169"/>
      <c r="H144" s="2"/>
    </row>
    <row r="145" spans="1:8" ht="15.75">
      <c r="A145" s="46">
        <v>300</v>
      </c>
      <c r="B145" s="50">
        <v>333</v>
      </c>
      <c r="C145" s="128" t="s">
        <v>228</v>
      </c>
      <c r="D145" s="55">
        <v>11098100</v>
      </c>
      <c r="E145" s="56">
        <v>1500000</v>
      </c>
      <c r="F145" s="65">
        <f t="shared" si="0"/>
        <v>9598100</v>
      </c>
      <c r="G145" s="169"/>
      <c r="H145" s="2"/>
    </row>
    <row r="146" spans="1:8" ht="15.75">
      <c r="A146" s="46">
        <v>300</v>
      </c>
      <c r="B146" s="50">
        <v>334</v>
      </c>
      <c r="C146" s="128" t="s">
        <v>229</v>
      </c>
      <c r="D146" s="55">
        <v>3888600</v>
      </c>
      <c r="E146" s="129">
        <v>0</v>
      </c>
      <c r="F146" s="60">
        <f>D146-E146</f>
        <v>3888600</v>
      </c>
      <c r="G146" s="169"/>
      <c r="H146" s="2"/>
    </row>
    <row r="147" spans="1:8" ht="56.25" customHeight="1">
      <c r="A147" s="104">
        <v>300</v>
      </c>
      <c r="B147" s="105">
        <v>335</v>
      </c>
      <c r="C147" s="51" t="s">
        <v>230</v>
      </c>
      <c r="D147" s="55">
        <v>0</v>
      </c>
      <c r="E147" s="56">
        <v>0</v>
      </c>
      <c r="F147" s="62">
        <f>D147-E147</f>
        <v>0</v>
      </c>
      <c r="G147" s="169"/>
      <c r="H147" s="2"/>
    </row>
    <row r="148" spans="1:8" ht="58.5" customHeight="1">
      <c r="A148" s="104">
        <v>300</v>
      </c>
      <c r="B148" s="105">
        <v>341</v>
      </c>
      <c r="C148" s="51" t="s">
        <v>231</v>
      </c>
      <c r="D148" s="55">
        <v>2500050</v>
      </c>
      <c r="E148" s="56">
        <v>2455000</v>
      </c>
      <c r="F148" s="65">
        <f>D148-E148</f>
        <v>45050</v>
      </c>
      <c r="G148" s="169"/>
      <c r="H148" s="2"/>
    </row>
    <row r="149" spans="1:8" ht="55.5" customHeight="1">
      <c r="A149" s="104">
        <v>300</v>
      </c>
      <c r="B149" s="105">
        <v>342</v>
      </c>
      <c r="C149" s="51" t="s">
        <v>232</v>
      </c>
      <c r="D149" s="55">
        <v>148346880</v>
      </c>
      <c r="E149" s="56">
        <v>141895345</v>
      </c>
      <c r="F149" s="65">
        <f t="shared" ref="F149:F167" si="1">D149-E149</f>
        <v>6451535</v>
      </c>
      <c r="G149" s="169"/>
      <c r="H149" s="2"/>
    </row>
    <row r="150" spans="1:8" ht="55.5" customHeight="1">
      <c r="A150" s="104">
        <v>300</v>
      </c>
      <c r="B150" s="105">
        <v>343</v>
      </c>
      <c r="C150" s="51" t="s">
        <v>233</v>
      </c>
      <c r="D150" s="55">
        <v>15371543</v>
      </c>
      <c r="E150" s="56">
        <v>5611156</v>
      </c>
      <c r="F150" s="65">
        <f t="shared" si="1"/>
        <v>9760387</v>
      </c>
      <c r="G150" s="169"/>
      <c r="H150" s="2"/>
    </row>
    <row r="151" spans="1:8" ht="24.75" customHeight="1">
      <c r="A151" s="46">
        <v>300</v>
      </c>
      <c r="B151" s="50">
        <v>346</v>
      </c>
      <c r="C151" s="49" t="s">
        <v>234</v>
      </c>
      <c r="D151" s="55">
        <v>1300000</v>
      </c>
      <c r="E151" s="56">
        <v>465000</v>
      </c>
      <c r="F151" s="62">
        <f t="shared" si="1"/>
        <v>835000</v>
      </c>
      <c r="G151" s="169"/>
      <c r="H151" s="2"/>
    </row>
    <row r="152" spans="1:8" ht="15.75">
      <c r="A152" s="46">
        <v>300</v>
      </c>
      <c r="B152" s="50">
        <v>351</v>
      </c>
      <c r="C152" s="128" t="s">
        <v>235</v>
      </c>
      <c r="D152" s="55">
        <v>49680000</v>
      </c>
      <c r="E152" s="54">
        <v>0</v>
      </c>
      <c r="F152" s="60">
        <f t="shared" si="1"/>
        <v>49680000</v>
      </c>
      <c r="G152" s="169"/>
      <c r="H152" s="2"/>
    </row>
    <row r="153" spans="1:8" ht="25.5" customHeight="1">
      <c r="A153" s="46">
        <v>300</v>
      </c>
      <c r="B153" s="50">
        <v>354</v>
      </c>
      <c r="C153" s="128" t="s">
        <v>236</v>
      </c>
      <c r="D153" s="55">
        <v>10000000</v>
      </c>
      <c r="E153" s="54">
        <v>419500</v>
      </c>
      <c r="F153" s="60">
        <f t="shared" si="1"/>
        <v>9580500</v>
      </c>
      <c r="G153" s="169"/>
      <c r="H153" s="2"/>
    </row>
    <row r="154" spans="1:8" ht="25.5" customHeight="1">
      <c r="A154" s="46">
        <v>300</v>
      </c>
      <c r="B154" s="50">
        <v>355</v>
      </c>
      <c r="C154" s="128" t="s">
        <v>237</v>
      </c>
      <c r="D154" s="55">
        <v>71428400</v>
      </c>
      <c r="E154" s="56">
        <v>62511500</v>
      </c>
      <c r="F154" s="62">
        <f t="shared" si="1"/>
        <v>8916900</v>
      </c>
      <c r="G154" s="169"/>
      <c r="H154" s="2"/>
    </row>
    <row r="155" spans="1:8" ht="31.5" customHeight="1">
      <c r="A155" s="46">
        <v>300</v>
      </c>
      <c r="B155" s="50">
        <v>358</v>
      </c>
      <c r="C155" s="51" t="s">
        <v>238</v>
      </c>
      <c r="D155" s="55">
        <v>0</v>
      </c>
      <c r="E155" s="56">
        <v>0</v>
      </c>
      <c r="F155" s="62">
        <f t="shared" si="1"/>
        <v>0</v>
      </c>
      <c r="G155" s="169"/>
      <c r="H155" s="2"/>
    </row>
    <row r="156" spans="1:8" ht="24.95" customHeight="1">
      <c r="A156" s="46">
        <v>300</v>
      </c>
      <c r="B156" s="50">
        <v>361</v>
      </c>
      <c r="C156" s="128" t="s">
        <v>239</v>
      </c>
      <c r="D156" s="55">
        <v>0</v>
      </c>
      <c r="E156" s="56">
        <v>0</v>
      </c>
      <c r="F156" s="62">
        <f t="shared" si="1"/>
        <v>0</v>
      </c>
      <c r="G156" s="169"/>
      <c r="H156" s="2"/>
    </row>
    <row r="157" spans="1:8" ht="24.95" customHeight="1">
      <c r="A157" s="46">
        <v>300</v>
      </c>
      <c r="B157" s="50">
        <v>392</v>
      </c>
      <c r="C157" s="51" t="s">
        <v>240</v>
      </c>
      <c r="D157" s="55">
        <v>265193860</v>
      </c>
      <c r="E157" s="56">
        <v>263590000</v>
      </c>
      <c r="F157" s="65">
        <f t="shared" si="1"/>
        <v>1603860</v>
      </c>
      <c r="G157" s="169"/>
      <c r="H157" s="2"/>
    </row>
    <row r="158" spans="1:8" ht="24.95" customHeight="1">
      <c r="A158" s="46">
        <v>300</v>
      </c>
      <c r="B158" s="50">
        <v>394</v>
      </c>
      <c r="C158" s="51" t="s">
        <v>241</v>
      </c>
      <c r="D158" s="55">
        <v>50000000</v>
      </c>
      <c r="E158" s="56">
        <v>0</v>
      </c>
      <c r="F158" s="62">
        <f t="shared" si="1"/>
        <v>50000000</v>
      </c>
      <c r="G158" s="169"/>
      <c r="H158" s="2"/>
    </row>
    <row r="159" spans="1:8" ht="24.95" customHeight="1">
      <c r="A159" s="46">
        <v>300</v>
      </c>
      <c r="B159" s="50">
        <v>399</v>
      </c>
      <c r="C159" s="51" t="s">
        <v>242</v>
      </c>
      <c r="D159" s="55">
        <v>25479710</v>
      </c>
      <c r="E159" s="56">
        <v>8845000</v>
      </c>
      <c r="F159" s="62">
        <f t="shared" si="1"/>
        <v>16634710</v>
      </c>
      <c r="G159" s="169"/>
      <c r="H159" s="2"/>
    </row>
    <row r="160" spans="1:8" ht="32.25" customHeight="1">
      <c r="A160" s="46">
        <v>500</v>
      </c>
      <c r="B160" s="50">
        <v>534</v>
      </c>
      <c r="C160" s="51" t="s">
        <v>243</v>
      </c>
      <c r="D160" s="55">
        <v>7949354</v>
      </c>
      <c r="E160" s="56">
        <v>7949354</v>
      </c>
      <c r="F160" s="62">
        <f t="shared" si="1"/>
        <v>0</v>
      </c>
      <c r="G160" s="169"/>
      <c r="H160" s="2"/>
    </row>
    <row r="161" spans="1:8" ht="68.25" customHeight="1">
      <c r="A161" s="117">
        <v>500</v>
      </c>
      <c r="B161" s="119">
        <v>536</v>
      </c>
      <c r="C161" s="51" t="s">
        <v>244</v>
      </c>
      <c r="D161" s="55">
        <v>0</v>
      </c>
      <c r="E161" s="56">
        <v>0</v>
      </c>
      <c r="F161" s="62">
        <f t="shared" si="1"/>
        <v>0</v>
      </c>
      <c r="G161" s="169"/>
      <c r="H161" s="2"/>
    </row>
    <row r="162" spans="1:8" ht="72" customHeight="1">
      <c r="A162" s="104">
        <v>500</v>
      </c>
      <c r="B162" s="105">
        <v>538</v>
      </c>
      <c r="C162" s="51" t="s">
        <v>245</v>
      </c>
      <c r="D162" s="55">
        <v>12500000</v>
      </c>
      <c r="E162" s="56">
        <v>12500000</v>
      </c>
      <c r="F162" s="62">
        <f t="shared" si="1"/>
        <v>0</v>
      </c>
      <c r="G162" s="169"/>
      <c r="H162" s="2"/>
    </row>
    <row r="163" spans="1:8" ht="54" customHeight="1">
      <c r="A163" s="104">
        <v>500</v>
      </c>
      <c r="B163" s="105">
        <v>541</v>
      </c>
      <c r="C163" s="51" t="s">
        <v>246</v>
      </c>
      <c r="D163" s="55">
        <v>46415000</v>
      </c>
      <c r="E163" s="56">
        <v>35583000</v>
      </c>
      <c r="F163" s="62">
        <f t="shared" si="1"/>
        <v>10832000</v>
      </c>
      <c r="G163" s="169"/>
      <c r="H163" s="2"/>
    </row>
    <row r="164" spans="1:8" ht="26.25" customHeight="1">
      <c r="A164" s="46">
        <v>500</v>
      </c>
      <c r="B164" s="50">
        <v>542</v>
      </c>
      <c r="C164" s="51" t="s">
        <v>247</v>
      </c>
      <c r="D164" s="55">
        <v>3572250</v>
      </c>
      <c r="E164" s="56">
        <v>0</v>
      </c>
      <c r="F164" s="62">
        <f t="shared" si="1"/>
        <v>3572250</v>
      </c>
      <c r="G164" s="169"/>
      <c r="H164" s="2"/>
    </row>
    <row r="165" spans="1:8" ht="54.75" customHeight="1">
      <c r="A165" s="46">
        <v>500</v>
      </c>
      <c r="B165" s="50">
        <v>543</v>
      </c>
      <c r="C165" s="51" t="s">
        <v>248</v>
      </c>
      <c r="D165" s="55">
        <v>148577500</v>
      </c>
      <c r="E165" s="56">
        <v>74184110</v>
      </c>
      <c r="F165" s="62">
        <f t="shared" si="1"/>
        <v>74393390</v>
      </c>
      <c r="G165" s="169"/>
      <c r="H165" s="2"/>
    </row>
    <row r="166" spans="1:8" ht="53.25" customHeight="1">
      <c r="A166" s="46">
        <v>500</v>
      </c>
      <c r="B166" s="50">
        <v>579</v>
      </c>
      <c r="C166" s="51" t="s">
        <v>249</v>
      </c>
      <c r="D166" s="55">
        <v>150000000</v>
      </c>
      <c r="E166" s="56">
        <v>150000000</v>
      </c>
      <c r="F166" s="62">
        <f t="shared" si="1"/>
        <v>0</v>
      </c>
      <c r="G166" s="169"/>
      <c r="H166" s="2"/>
    </row>
    <row r="167" spans="1:8" ht="31.5" customHeight="1">
      <c r="A167" s="46">
        <v>800</v>
      </c>
      <c r="B167" s="50">
        <v>831</v>
      </c>
      <c r="C167" s="52" t="s">
        <v>250</v>
      </c>
      <c r="D167" s="55">
        <v>4495299002</v>
      </c>
      <c r="E167" s="56">
        <v>4495299002</v>
      </c>
      <c r="F167" s="62">
        <f t="shared" si="1"/>
        <v>0</v>
      </c>
      <c r="G167" s="169"/>
      <c r="H167" s="2"/>
    </row>
    <row r="168" spans="1:8" s="8" customFormat="1" ht="32.25" customHeight="1">
      <c r="A168" s="46">
        <v>800</v>
      </c>
      <c r="B168" s="50">
        <v>831</v>
      </c>
      <c r="C168" s="52" t="s">
        <v>251</v>
      </c>
      <c r="D168" s="55">
        <v>1000000000</v>
      </c>
      <c r="E168" s="56">
        <v>1000000000</v>
      </c>
      <c r="F168" s="62">
        <f>D168-E168</f>
        <v>0</v>
      </c>
      <c r="G168" s="169"/>
      <c r="H168" s="7"/>
    </row>
    <row r="169" spans="1:8" s="8" customFormat="1" ht="26.25" customHeight="1">
      <c r="A169" s="46">
        <v>800</v>
      </c>
      <c r="B169" s="53">
        <v>831</v>
      </c>
      <c r="C169" s="120" t="s">
        <v>252</v>
      </c>
      <c r="D169" s="62">
        <v>10018267784</v>
      </c>
      <c r="E169" s="56">
        <v>7498267784</v>
      </c>
      <c r="F169" s="65">
        <f t="shared" ref="F169:F171" si="2">D169-E169</f>
        <v>2520000000</v>
      </c>
      <c r="G169" s="169"/>
      <c r="H169" s="7"/>
    </row>
    <row r="170" spans="1:8" s="8" customFormat="1" ht="38.25" customHeight="1">
      <c r="A170" s="46">
        <v>800</v>
      </c>
      <c r="B170" s="53">
        <v>831</v>
      </c>
      <c r="C170" s="120" t="s">
        <v>253</v>
      </c>
      <c r="D170" s="62">
        <v>744689000</v>
      </c>
      <c r="E170" s="56">
        <v>726841000</v>
      </c>
      <c r="F170" s="65">
        <f t="shared" si="2"/>
        <v>17848000</v>
      </c>
      <c r="G170" s="169"/>
      <c r="H170" s="7"/>
    </row>
    <row r="171" spans="1:8" s="8" customFormat="1" ht="57" customHeight="1">
      <c r="A171" s="46">
        <v>840</v>
      </c>
      <c r="B171" s="47">
        <v>841</v>
      </c>
      <c r="C171" s="51" t="s">
        <v>254</v>
      </c>
      <c r="D171" s="55">
        <v>0</v>
      </c>
      <c r="E171" s="56">
        <v>0</v>
      </c>
      <c r="F171" s="62">
        <f t="shared" si="2"/>
        <v>0</v>
      </c>
      <c r="G171" s="169"/>
      <c r="H171" s="7"/>
    </row>
    <row r="172" spans="1:8" s="8" customFormat="1" ht="66.75" customHeight="1">
      <c r="A172" s="104">
        <v>840</v>
      </c>
      <c r="B172" s="105">
        <v>846</v>
      </c>
      <c r="C172" s="51" t="s">
        <v>255</v>
      </c>
      <c r="D172" s="55">
        <v>0</v>
      </c>
      <c r="E172" s="56">
        <v>0</v>
      </c>
      <c r="F172" s="62">
        <f>D172-E172</f>
        <v>0</v>
      </c>
      <c r="G172" s="169"/>
      <c r="H172" s="7"/>
    </row>
    <row r="173" spans="1:8" s="8" customFormat="1" ht="30.75" customHeight="1">
      <c r="A173" s="46">
        <v>900</v>
      </c>
      <c r="B173" s="50">
        <v>910</v>
      </c>
      <c r="C173" s="49" t="s">
        <v>256</v>
      </c>
      <c r="D173" s="63">
        <v>20000000</v>
      </c>
      <c r="E173" s="56">
        <v>0</v>
      </c>
      <c r="F173" s="62">
        <f>D173-E173</f>
        <v>20000000</v>
      </c>
      <c r="G173" s="170"/>
      <c r="H173" s="7"/>
    </row>
    <row r="174" spans="1:8" s="8" customFormat="1" ht="30" customHeight="1">
      <c r="A174" s="130"/>
      <c r="B174" s="166" t="s">
        <v>257</v>
      </c>
      <c r="C174" s="166"/>
      <c r="D174" s="132">
        <f>SUM(D106:D173)</f>
        <v>24625962959</v>
      </c>
      <c r="E174" s="132">
        <f>SUM(E106:E173)</f>
        <v>20794999194</v>
      </c>
      <c r="F174" s="133">
        <f>SUM(F106:F173)</f>
        <v>3830963765</v>
      </c>
      <c r="G174" s="131"/>
      <c r="H174" s="7"/>
    </row>
    <row r="175" spans="1:8" s="8" customFormat="1" ht="327" customHeight="1">
      <c r="A175" s="167"/>
      <c r="B175" s="167"/>
      <c r="C175" s="167"/>
      <c r="D175" s="167"/>
      <c r="E175" s="167"/>
      <c r="F175" s="167"/>
      <c r="G175" s="167"/>
      <c r="H175" s="7"/>
    </row>
    <row r="176" spans="1:8" s="8" customFormat="1" ht="15.75">
      <c r="A176" s="6"/>
      <c r="B176" s="6"/>
      <c r="C176" s="6"/>
      <c r="D176" s="6"/>
      <c r="E176" s="6"/>
      <c r="F176" s="6"/>
      <c r="G176" s="6"/>
      <c r="H176" s="7"/>
    </row>
    <row r="177" spans="1:8" s="8" customFormat="1" ht="15.75">
      <c r="A177" s="6"/>
      <c r="B177" s="6"/>
      <c r="C177" s="6"/>
      <c r="D177" s="6"/>
      <c r="E177" s="6"/>
      <c r="F177" s="6"/>
      <c r="G177" s="6"/>
      <c r="H177" s="7"/>
    </row>
    <row r="178" spans="1:8" s="8" customFormat="1" ht="15.75">
      <c r="A178" s="6"/>
      <c r="B178" s="6"/>
      <c r="C178" s="6"/>
      <c r="D178" s="6"/>
      <c r="E178" s="6"/>
      <c r="F178" s="6"/>
      <c r="G178" s="6"/>
      <c r="H178" s="7"/>
    </row>
    <row r="179" spans="1:8" s="8" customFormat="1" ht="15.75">
      <c r="A179" s="6"/>
      <c r="B179" s="6"/>
      <c r="C179" s="6"/>
      <c r="D179" s="6"/>
      <c r="E179" s="6"/>
      <c r="F179" s="6"/>
      <c r="G179" s="6"/>
      <c r="H179" s="7"/>
    </row>
    <row r="180" spans="1:8" ht="18.75">
      <c r="A180" s="192" t="s">
        <v>62</v>
      </c>
      <c r="B180" s="192"/>
      <c r="C180" s="192"/>
      <c r="D180" s="192"/>
      <c r="E180" s="192"/>
      <c r="F180" s="192"/>
      <c r="G180" s="192"/>
      <c r="H180" s="2"/>
    </row>
    <row r="181" spans="1:8" ht="16.5">
      <c r="A181" s="193" t="s">
        <v>41</v>
      </c>
      <c r="B181" s="193"/>
      <c r="C181" s="193"/>
      <c r="D181" s="193"/>
      <c r="E181" s="193"/>
      <c r="F181" s="193"/>
      <c r="G181" s="193"/>
      <c r="H181" s="2"/>
    </row>
    <row r="182" spans="1:8" ht="31.5">
      <c r="A182" s="75" t="s">
        <v>19</v>
      </c>
      <c r="B182" s="75" t="s">
        <v>42</v>
      </c>
      <c r="C182" s="194" t="s">
        <v>20</v>
      </c>
      <c r="D182" s="194"/>
      <c r="E182" s="194" t="s">
        <v>43</v>
      </c>
      <c r="F182" s="194"/>
      <c r="G182" s="75" t="s">
        <v>44</v>
      </c>
      <c r="H182" s="2"/>
    </row>
    <row r="183" spans="1:8" ht="35.1" customHeight="1">
      <c r="A183" s="22"/>
      <c r="B183" s="33" t="s">
        <v>87</v>
      </c>
      <c r="C183" s="190" t="s">
        <v>90</v>
      </c>
      <c r="D183" s="191"/>
      <c r="E183" s="195" t="s">
        <v>99</v>
      </c>
      <c r="F183" s="196"/>
      <c r="G183" s="35" t="s">
        <v>100</v>
      </c>
      <c r="H183" s="2"/>
    </row>
    <row r="184" spans="1:8" ht="35.1" customHeight="1">
      <c r="A184" s="22"/>
      <c r="B184" s="34" t="s">
        <v>88</v>
      </c>
      <c r="C184" s="195" t="s">
        <v>91</v>
      </c>
      <c r="D184" s="196"/>
      <c r="E184" s="195" t="s">
        <v>98</v>
      </c>
      <c r="F184" s="196"/>
      <c r="G184" s="36" t="s">
        <v>101</v>
      </c>
      <c r="H184" s="2"/>
    </row>
    <row r="185" spans="1:8" ht="35.1" customHeight="1">
      <c r="A185" s="22"/>
      <c r="B185" s="34" t="s">
        <v>88</v>
      </c>
      <c r="C185" s="195" t="s">
        <v>92</v>
      </c>
      <c r="D185" s="196"/>
      <c r="E185" s="195" t="s">
        <v>98</v>
      </c>
      <c r="F185" s="196"/>
      <c r="G185" s="36" t="s">
        <v>102</v>
      </c>
      <c r="H185" s="2"/>
    </row>
    <row r="186" spans="1:8" ht="35.1" customHeight="1">
      <c r="A186" s="22"/>
      <c r="B186" s="34" t="s">
        <v>88</v>
      </c>
      <c r="C186" s="195" t="s">
        <v>93</v>
      </c>
      <c r="D186" s="196"/>
      <c r="E186" s="195" t="s">
        <v>98</v>
      </c>
      <c r="F186" s="196"/>
      <c r="G186" s="36" t="s">
        <v>102</v>
      </c>
      <c r="H186" s="2"/>
    </row>
    <row r="187" spans="1:8" ht="35.1" customHeight="1">
      <c r="A187" s="22"/>
      <c r="B187" s="33" t="s">
        <v>89</v>
      </c>
      <c r="C187" s="190" t="s">
        <v>94</v>
      </c>
      <c r="D187" s="191"/>
      <c r="E187" s="195" t="s">
        <v>96</v>
      </c>
      <c r="F187" s="196"/>
      <c r="G187" s="36" t="s">
        <v>103</v>
      </c>
      <c r="H187" s="2"/>
    </row>
    <row r="188" spans="1:8" ht="35.1" customHeight="1">
      <c r="A188" s="22"/>
      <c r="B188" s="33" t="s">
        <v>87</v>
      </c>
      <c r="C188" s="190" t="s">
        <v>95</v>
      </c>
      <c r="D188" s="191"/>
      <c r="E188" s="345" t="s">
        <v>97</v>
      </c>
      <c r="F188" s="346"/>
      <c r="G188" s="36" t="s">
        <v>104</v>
      </c>
      <c r="H188" s="2"/>
    </row>
    <row r="189" spans="1:8" ht="35.1" customHeight="1">
      <c r="A189" s="22"/>
      <c r="B189" s="33" t="s">
        <v>259</v>
      </c>
      <c r="C189" s="190" t="s">
        <v>260</v>
      </c>
      <c r="D189" s="191"/>
      <c r="E189" s="195" t="s">
        <v>99</v>
      </c>
      <c r="F189" s="196"/>
      <c r="G189" s="92" t="s">
        <v>261</v>
      </c>
      <c r="H189" s="2"/>
    </row>
    <row r="190" spans="1:8" ht="26.25" customHeight="1">
      <c r="A190" s="201" t="s">
        <v>71</v>
      </c>
      <c r="B190" s="200"/>
      <c r="C190" s="200"/>
      <c r="D190" s="200"/>
      <c r="E190" s="200"/>
      <c r="F190" s="200"/>
      <c r="G190" s="200"/>
      <c r="H190" s="2"/>
    </row>
    <row r="191" spans="1:8" ht="28.5" customHeight="1">
      <c r="A191" s="241" t="s">
        <v>121</v>
      </c>
      <c r="B191" s="241"/>
      <c r="C191" s="241"/>
      <c r="D191" s="241"/>
      <c r="E191" s="241"/>
      <c r="F191" s="241"/>
      <c r="G191" s="241"/>
      <c r="H191" s="2"/>
    </row>
    <row r="192" spans="1:8" ht="34.5" customHeight="1">
      <c r="A192" s="329" t="s">
        <v>45</v>
      </c>
      <c r="B192" s="329"/>
      <c r="C192" s="75" t="s">
        <v>46</v>
      </c>
      <c r="D192" s="194" t="s">
        <v>47</v>
      </c>
      <c r="E192" s="194"/>
      <c r="F192" s="75" t="s">
        <v>40</v>
      </c>
      <c r="G192" s="74" t="s">
        <v>48</v>
      </c>
      <c r="H192" s="2"/>
    </row>
    <row r="193" spans="1:8" ht="99" customHeight="1">
      <c r="A193" s="190"/>
      <c r="B193" s="191"/>
      <c r="C193" s="22" t="s">
        <v>91</v>
      </c>
      <c r="D193" s="190" t="s">
        <v>329</v>
      </c>
      <c r="E193" s="191"/>
      <c r="F193" s="155" t="s">
        <v>334</v>
      </c>
      <c r="G193" s="139" t="s">
        <v>335</v>
      </c>
      <c r="H193" s="2"/>
    </row>
    <row r="194" spans="1:8" ht="99" customHeight="1">
      <c r="A194" s="190"/>
      <c r="B194" s="191"/>
      <c r="C194" s="22" t="s">
        <v>91</v>
      </c>
      <c r="D194" s="190" t="s">
        <v>329</v>
      </c>
      <c r="E194" s="191"/>
      <c r="F194" s="155" t="s">
        <v>336</v>
      </c>
      <c r="G194" s="139" t="s">
        <v>337</v>
      </c>
      <c r="H194" s="2"/>
    </row>
    <row r="195" spans="1:8" ht="99" customHeight="1">
      <c r="A195" s="190"/>
      <c r="B195" s="191"/>
      <c r="C195" s="22" t="s">
        <v>93</v>
      </c>
      <c r="D195" s="190" t="s">
        <v>329</v>
      </c>
      <c r="E195" s="191"/>
      <c r="F195" s="155" t="s">
        <v>338</v>
      </c>
      <c r="G195" s="139" t="s">
        <v>339</v>
      </c>
      <c r="H195" s="2"/>
    </row>
    <row r="196" spans="1:8" ht="145.5" customHeight="1">
      <c r="A196" s="190"/>
      <c r="B196" s="191"/>
      <c r="C196" s="22" t="s">
        <v>91</v>
      </c>
      <c r="D196" s="190" t="s">
        <v>329</v>
      </c>
      <c r="E196" s="191"/>
      <c r="F196" s="155" t="s">
        <v>340</v>
      </c>
      <c r="G196" s="153" t="s">
        <v>341</v>
      </c>
      <c r="H196" s="2"/>
    </row>
    <row r="197" spans="1:8" ht="99" customHeight="1">
      <c r="A197" s="190"/>
      <c r="B197" s="191"/>
      <c r="C197" s="22" t="s">
        <v>93</v>
      </c>
      <c r="D197" s="190" t="s">
        <v>329</v>
      </c>
      <c r="E197" s="191"/>
      <c r="F197" s="155" t="s">
        <v>342</v>
      </c>
      <c r="G197" s="153" t="s">
        <v>343</v>
      </c>
      <c r="H197" s="2"/>
    </row>
    <row r="198" spans="1:8" ht="22.5" customHeight="1">
      <c r="A198" s="201" t="s">
        <v>71</v>
      </c>
      <c r="B198" s="200"/>
      <c r="C198" s="200"/>
      <c r="D198" s="200"/>
      <c r="E198" s="200"/>
      <c r="F198" s="200"/>
      <c r="G198" s="200"/>
      <c r="H198" s="2"/>
    </row>
    <row r="199" spans="1:8" ht="15.75">
      <c r="A199" s="5"/>
      <c r="B199" s="5"/>
      <c r="C199" s="5"/>
      <c r="D199" s="5"/>
      <c r="E199" s="2"/>
      <c r="F199" s="2"/>
      <c r="G199" s="2"/>
      <c r="H199" s="2"/>
    </row>
    <row r="200" spans="1:8" ht="15.75">
      <c r="A200" s="5"/>
      <c r="B200" s="5"/>
      <c r="C200" s="5"/>
      <c r="D200" s="5"/>
      <c r="E200" s="2"/>
      <c r="F200" s="2"/>
      <c r="G200" s="2"/>
      <c r="H200" s="2"/>
    </row>
    <row r="201" spans="1:8" ht="15.75">
      <c r="A201" s="5"/>
      <c r="B201" s="5"/>
      <c r="C201" s="5"/>
      <c r="D201" s="5"/>
      <c r="E201" s="2"/>
      <c r="F201" s="2"/>
      <c r="G201" s="2"/>
      <c r="H201" s="2"/>
    </row>
    <row r="202" spans="1:8" ht="15.75">
      <c r="A202" s="5"/>
      <c r="B202" s="5"/>
      <c r="C202" s="5"/>
      <c r="D202" s="5"/>
      <c r="E202" s="2"/>
      <c r="F202" s="2"/>
      <c r="G202" s="2"/>
      <c r="H202" s="2"/>
    </row>
    <row r="203" spans="1:8" ht="15.75">
      <c r="A203" s="5"/>
      <c r="B203" s="5"/>
      <c r="C203" s="5"/>
      <c r="D203" s="5"/>
      <c r="E203" s="2"/>
      <c r="F203" s="2"/>
      <c r="G203" s="2"/>
      <c r="H203" s="2"/>
    </row>
    <row r="204" spans="1:8" ht="15.75">
      <c r="A204" s="5"/>
      <c r="B204" s="5"/>
      <c r="C204" s="5"/>
      <c r="D204" s="5"/>
      <c r="E204" s="2"/>
      <c r="F204" s="2"/>
      <c r="G204" s="2"/>
      <c r="H204" s="2"/>
    </row>
    <row r="205" spans="1:8" ht="15.75">
      <c r="A205" s="324" t="s">
        <v>122</v>
      </c>
      <c r="B205" s="324"/>
      <c r="C205" s="324"/>
      <c r="D205" s="324"/>
      <c r="E205" s="324"/>
      <c r="F205" s="324"/>
      <c r="G205" s="324"/>
      <c r="H205" s="2"/>
    </row>
    <row r="206" spans="1:8" ht="84" customHeight="1">
      <c r="A206" s="103" t="s">
        <v>140</v>
      </c>
      <c r="B206" s="103" t="s">
        <v>141</v>
      </c>
      <c r="C206" s="103" t="s">
        <v>142</v>
      </c>
      <c r="D206" s="176" t="s">
        <v>143</v>
      </c>
      <c r="E206" s="343"/>
      <c r="F206" s="177"/>
      <c r="G206" s="103" t="s">
        <v>25</v>
      </c>
      <c r="H206" s="2"/>
    </row>
    <row r="207" spans="1:8" ht="30.75" customHeight="1">
      <c r="A207" s="22">
        <v>5</v>
      </c>
      <c r="B207" s="134">
        <v>3</v>
      </c>
      <c r="C207" s="134">
        <v>2</v>
      </c>
      <c r="D207" s="165" t="s">
        <v>309</v>
      </c>
      <c r="E207" s="165"/>
      <c r="F207" s="165"/>
      <c r="G207" s="121" t="s">
        <v>161</v>
      </c>
      <c r="H207" s="2"/>
    </row>
    <row r="208" spans="1:8" ht="22.5" customHeight="1">
      <c r="A208" s="201" t="s">
        <v>71</v>
      </c>
      <c r="B208" s="200"/>
      <c r="C208" s="200"/>
      <c r="D208" s="200"/>
      <c r="E208" s="200"/>
      <c r="F208" s="200"/>
      <c r="G208" s="200"/>
      <c r="H208" s="2"/>
    </row>
    <row r="209" spans="1:8" s="8" customFormat="1" ht="15.75">
      <c r="A209" s="6"/>
      <c r="B209" s="6"/>
      <c r="C209" s="6"/>
      <c r="D209" s="6"/>
      <c r="E209" s="6"/>
      <c r="F209" s="6"/>
      <c r="G209" s="6"/>
      <c r="H209" s="7"/>
    </row>
    <row r="210" spans="1:8" s="8" customFormat="1" ht="15.75">
      <c r="A210" s="6"/>
      <c r="B210" s="6"/>
      <c r="C210" s="6"/>
      <c r="D210" s="6"/>
      <c r="E210" s="6"/>
      <c r="F210" s="6"/>
      <c r="G210" s="6"/>
      <c r="H210" s="7"/>
    </row>
    <row r="211" spans="1:8" ht="18.75">
      <c r="A211" s="202" t="s">
        <v>123</v>
      </c>
      <c r="B211" s="203"/>
      <c r="C211" s="203"/>
      <c r="D211" s="203"/>
      <c r="E211" s="203"/>
      <c r="F211" s="203"/>
      <c r="G211" s="204"/>
      <c r="H211" s="2"/>
    </row>
    <row r="212" spans="1:8" ht="16.5">
      <c r="A212" s="193" t="s">
        <v>124</v>
      </c>
      <c r="B212" s="193"/>
      <c r="C212" s="193"/>
      <c r="D212" s="193"/>
      <c r="E212" s="193"/>
      <c r="F212" s="193"/>
      <c r="G212" s="193"/>
      <c r="H212" s="2"/>
    </row>
    <row r="213" spans="1:8" ht="15.75">
      <c r="A213" s="341" t="s">
        <v>125</v>
      </c>
      <c r="B213" s="342"/>
      <c r="C213" s="326" t="s">
        <v>126</v>
      </c>
      <c r="D213" s="326"/>
      <c r="E213" s="326"/>
      <c r="F213" s="327" t="s">
        <v>127</v>
      </c>
      <c r="G213" s="327"/>
      <c r="H213" s="2"/>
    </row>
    <row r="214" spans="1:8" ht="34.5" customHeight="1">
      <c r="A214" s="205">
        <v>3</v>
      </c>
      <c r="B214" s="206"/>
      <c r="C214" s="330" t="s">
        <v>167</v>
      </c>
      <c r="D214" s="331"/>
      <c r="E214" s="332"/>
      <c r="F214" s="344" t="s">
        <v>176</v>
      </c>
      <c r="G214" s="337"/>
      <c r="H214" s="2"/>
    </row>
    <row r="215" spans="1:8" ht="64.5" customHeight="1">
      <c r="A215" s="205">
        <v>4</v>
      </c>
      <c r="B215" s="206"/>
      <c r="C215" s="330" t="s">
        <v>168</v>
      </c>
      <c r="D215" s="331"/>
      <c r="E215" s="332"/>
      <c r="F215" s="336" t="s">
        <v>177</v>
      </c>
      <c r="G215" s="337"/>
      <c r="H215" s="2"/>
    </row>
    <row r="216" spans="1:8" ht="66" customHeight="1">
      <c r="A216" s="205">
        <v>3</v>
      </c>
      <c r="B216" s="206"/>
      <c r="C216" s="330" t="s">
        <v>169</v>
      </c>
      <c r="D216" s="331"/>
      <c r="E216" s="332"/>
      <c r="F216" s="336" t="s">
        <v>177</v>
      </c>
      <c r="G216" s="337"/>
      <c r="H216" s="2"/>
    </row>
    <row r="217" spans="1:8" ht="30.75" customHeight="1">
      <c r="A217" s="205">
        <v>3</v>
      </c>
      <c r="B217" s="206"/>
      <c r="C217" s="330" t="s">
        <v>170</v>
      </c>
      <c r="D217" s="331"/>
      <c r="E217" s="332"/>
      <c r="F217" s="205"/>
      <c r="G217" s="206"/>
      <c r="H217" s="2"/>
    </row>
    <row r="218" spans="1:8" ht="33.75" customHeight="1">
      <c r="A218" s="205">
        <v>4</v>
      </c>
      <c r="B218" s="206"/>
      <c r="C218" s="347" t="s">
        <v>171</v>
      </c>
      <c r="D218" s="348"/>
      <c r="E218" s="349"/>
      <c r="F218" s="205"/>
      <c r="G218" s="206"/>
      <c r="H218" s="2"/>
    </row>
    <row r="219" spans="1:8" ht="24" customHeight="1">
      <c r="A219" s="205">
        <v>1</v>
      </c>
      <c r="B219" s="206"/>
      <c r="C219" s="330" t="s">
        <v>172</v>
      </c>
      <c r="D219" s="331"/>
      <c r="E219" s="332"/>
      <c r="F219" s="338" t="s">
        <v>174</v>
      </c>
      <c r="G219" s="339"/>
      <c r="H219" s="2"/>
    </row>
    <row r="220" spans="1:8" ht="26.25" customHeight="1">
      <c r="A220" s="205">
        <v>1</v>
      </c>
      <c r="B220" s="206"/>
      <c r="C220" s="205" t="s">
        <v>173</v>
      </c>
      <c r="D220" s="350"/>
      <c r="E220" s="206"/>
      <c r="F220" s="338" t="s">
        <v>161</v>
      </c>
      <c r="G220" s="339"/>
      <c r="H220" s="2"/>
    </row>
    <row r="221" spans="1:8" ht="27" customHeight="1">
      <c r="A221" s="201" t="s">
        <v>71</v>
      </c>
      <c r="B221" s="200"/>
      <c r="C221" s="200"/>
      <c r="D221" s="200"/>
      <c r="E221" s="200"/>
      <c r="F221" s="200"/>
      <c r="G221" s="200"/>
      <c r="H221" s="2"/>
    </row>
    <row r="222" spans="1:8" ht="15.75">
      <c r="A222" s="67"/>
      <c r="B222" s="68"/>
      <c r="C222" s="11"/>
      <c r="D222" s="11"/>
      <c r="E222" s="11"/>
      <c r="F222" s="69"/>
      <c r="G222" s="69"/>
      <c r="H222" s="2"/>
    </row>
    <row r="223" spans="1:8" ht="16.5">
      <c r="A223" s="193" t="s">
        <v>128</v>
      </c>
      <c r="B223" s="193"/>
      <c r="C223" s="193"/>
      <c r="D223" s="193"/>
      <c r="E223" s="193"/>
      <c r="F223" s="193"/>
      <c r="G223" s="193"/>
      <c r="H223" s="2"/>
    </row>
    <row r="224" spans="1:8" ht="31.5">
      <c r="A224" s="103" t="s">
        <v>129</v>
      </c>
      <c r="B224" s="95" t="s">
        <v>130</v>
      </c>
      <c r="C224" s="328" t="s">
        <v>131</v>
      </c>
      <c r="D224" s="328"/>
      <c r="E224" s="328"/>
      <c r="F224" s="103" t="s">
        <v>132</v>
      </c>
      <c r="G224" s="103" t="s">
        <v>133</v>
      </c>
      <c r="H224" s="2"/>
    </row>
    <row r="225" spans="1:8" ht="45">
      <c r="A225" s="25" t="s">
        <v>162</v>
      </c>
      <c r="B225" s="24"/>
      <c r="C225" s="182" t="s">
        <v>163</v>
      </c>
      <c r="D225" s="183"/>
      <c r="E225" s="184"/>
      <c r="F225" s="90" t="s">
        <v>164</v>
      </c>
      <c r="G225" s="91" t="s">
        <v>165</v>
      </c>
      <c r="H225" s="2"/>
    </row>
    <row r="226" spans="1:8" ht="15.75">
      <c r="A226" s="24"/>
      <c r="B226" s="24"/>
      <c r="C226" s="235"/>
      <c r="D226" s="236"/>
      <c r="E226" s="237"/>
      <c r="F226" s="45"/>
      <c r="G226" s="45"/>
      <c r="H226" s="2"/>
    </row>
    <row r="227" spans="1:8" ht="30" customHeight="1">
      <c r="A227" s="201" t="s">
        <v>71</v>
      </c>
      <c r="B227" s="200"/>
      <c r="C227" s="200"/>
      <c r="D227" s="200"/>
      <c r="E227" s="200"/>
      <c r="F227" s="200"/>
      <c r="G227" s="200"/>
      <c r="H227" s="2"/>
    </row>
    <row r="228" spans="1:8" ht="15.75">
      <c r="A228" s="67"/>
      <c r="B228" s="68"/>
      <c r="C228" s="11"/>
      <c r="D228" s="11"/>
      <c r="E228" s="11"/>
      <c r="F228" s="69"/>
      <c r="G228" s="69"/>
      <c r="H228" s="2"/>
    </row>
    <row r="229" spans="1:8" ht="18.75">
      <c r="A229" s="202" t="s">
        <v>134</v>
      </c>
      <c r="B229" s="203"/>
      <c r="C229" s="203"/>
      <c r="D229" s="203"/>
      <c r="E229" s="203"/>
      <c r="F229" s="203"/>
      <c r="G229" s="204"/>
      <c r="H229" s="2"/>
    </row>
    <row r="230" spans="1:8" ht="16.5">
      <c r="A230" s="193" t="s">
        <v>135</v>
      </c>
      <c r="B230" s="193"/>
      <c r="C230" s="193"/>
      <c r="D230" s="193"/>
      <c r="E230" s="193"/>
      <c r="F230" s="193"/>
      <c r="G230" s="193"/>
      <c r="H230" s="2"/>
    </row>
    <row r="231" spans="1:8" ht="21.75" customHeight="1">
      <c r="A231" s="95" t="s">
        <v>49</v>
      </c>
      <c r="B231" s="96" t="s">
        <v>50</v>
      </c>
      <c r="C231" s="173" t="s">
        <v>20</v>
      </c>
      <c r="D231" s="174"/>
      <c r="E231" s="175"/>
      <c r="F231" s="103" t="s">
        <v>51</v>
      </c>
      <c r="G231" s="103" t="s">
        <v>69</v>
      </c>
      <c r="H231" s="2"/>
    </row>
    <row r="232" spans="1:8" ht="30" customHeight="1">
      <c r="A232" s="93" t="s">
        <v>182</v>
      </c>
      <c r="B232" s="29" t="s">
        <v>266</v>
      </c>
      <c r="C232" s="235" t="s">
        <v>266</v>
      </c>
      <c r="D232" s="236"/>
      <c r="E232" s="237"/>
      <c r="F232" s="150" t="s">
        <v>266</v>
      </c>
      <c r="G232" s="122" t="s">
        <v>174</v>
      </c>
      <c r="H232" s="2"/>
    </row>
    <row r="233" spans="1:8" ht="30" customHeight="1">
      <c r="A233" s="138" t="s">
        <v>183</v>
      </c>
      <c r="B233" s="136" t="s">
        <v>262</v>
      </c>
      <c r="C233" s="238" t="s">
        <v>263</v>
      </c>
      <c r="D233" s="239"/>
      <c r="E233" s="240"/>
      <c r="F233" s="137" t="s">
        <v>264</v>
      </c>
      <c r="G233" s="122" t="s">
        <v>174</v>
      </c>
      <c r="H233" s="2"/>
    </row>
    <row r="234" spans="1:8" ht="30" customHeight="1">
      <c r="A234" s="138"/>
      <c r="B234" s="136" t="s">
        <v>265</v>
      </c>
      <c r="C234" s="238" t="s">
        <v>263</v>
      </c>
      <c r="D234" s="239"/>
      <c r="E234" s="240"/>
      <c r="F234" s="137" t="s">
        <v>264</v>
      </c>
      <c r="G234" s="122" t="s">
        <v>174</v>
      </c>
      <c r="H234" s="2"/>
    </row>
    <row r="235" spans="1:8" ht="30" customHeight="1">
      <c r="A235" s="138" t="s">
        <v>184</v>
      </c>
      <c r="B235" s="29" t="s">
        <v>266</v>
      </c>
      <c r="C235" s="235" t="s">
        <v>266</v>
      </c>
      <c r="D235" s="236"/>
      <c r="E235" s="237"/>
      <c r="F235" s="150" t="s">
        <v>266</v>
      </c>
      <c r="G235" s="122" t="s">
        <v>174</v>
      </c>
      <c r="H235" s="2"/>
    </row>
    <row r="236" spans="1:8" ht="30" customHeight="1">
      <c r="A236" s="201" t="s">
        <v>71</v>
      </c>
      <c r="B236" s="200"/>
      <c r="C236" s="200"/>
      <c r="D236" s="200"/>
      <c r="E236" s="200"/>
      <c r="F236" s="200"/>
      <c r="G236" s="200"/>
      <c r="H236" s="2"/>
    </row>
    <row r="237" spans="1:8" ht="15.75">
      <c r="A237" s="67"/>
      <c r="B237" s="68"/>
      <c r="C237" s="11"/>
      <c r="D237" s="11"/>
      <c r="E237" s="11"/>
      <c r="F237" s="69"/>
      <c r="G237" s="69"/>
      <c r="H237" s="2"/>
    </row>
    <row r="238" spans="1:8" ht="18.75">
      <c r="A238" s="202" t="s">
        <v>136</v>
      </c>
      <c r="B238" s="203"/>
      <c r="C238" s="203"/>
      <c r="D238" s="203"/>
      <c r="E238" s="203"/>
      <c r="F238" s="203"/>
      <c r="G238" s="204"/>
      <c r="H238" s="2"/>
    </row>
    <row r="239" spans="1:8" ht="16.5">
      <c r="A239" s="193" t="s">
        <v>137</v>
      </c>
      <c r="B239" s="193"/>
      <c r="C239" s="193"/>
      <c r="D239" s="193"/>
      <c r="E239" s="193"/>
      <c r="F239" s="193"/>
      <c r="G239" s="193"/>
      <c r="H239" s="2"/>
    </row>
    <row r="240" spans="1:8" ht="16.5">
      <c r="A240" s="178" t="s">
        <v>52</v>
      </c>
      <c r="B240" s="179"/>
      <c r="C240" s="179"/>
      <c r="D240" s="179"/>
      <c r="E240" s="179"/>
      <c r="F240" s="179"/>
      <c r="G240" s="180"/>
      <c r="H240" s="2"/>
    </row>
    <row r="241" spans="1:8" ht="15.75">
      <c r="A241" s="95" t="s">
        <v>70</v>
      </c>
      <c r="B241" s="96" t="s">
        <v>67</v>
      </c>
      <c r="C241" s="173" t="s">
        <v>20</v>
      </c>
      <c r="D241" s="174"/>
      <c r="E241" s="175"/>
      <c r="F241" s="176" t="s">
        <v>53</v>
      </c>
      <c r="G241" s="177"/>
      <c r="H241" s="2"/>
    </row>
    <row r="242" spans="1:8" ht="29.25" customHeight="1">
      <c r="A242" s="135" t="s">
        <v>330</v>
      </c>
      <c r="B242" s="116">
        <v>45289</v>
      </c>
      <c r="C242" s="186" t="s">
        <v>316</v>
      </c>
      <c r="D242" s="187"/>
      <c r="E242" s="188"/>
      <c r="F242" s="242" t="s">
        <v>320</v>
      </c>
      <c r="G242" s="243"/>
      <c r="H242" s="2"/>
    </row>
    <row r="243" spans="1:8" ht="15.75">
      <c r="A243" s="22" t="s">
        <v>331</v>
      </c>
      <c r="B243" s="116">
        <v>45289</v>
      </c>
      <c r="C243" s="189" t="s">
        <v>317</v>
      </c>
      <c r="D243" s="189"/>
      <c r="E243" s="189"/>
      <c r="F243" s="242" t="s">
        <v>321</v>
      </c>
      <c r="G243" s="243"/>
      <c r="H243" s="2"/>
    </row>
    <row r="244" spans="1:8" ht="15.75">
      <c r="A244" s="22" t="s">
        <v>332</v>
      </c>
      <c r="B244" s="116">
        <v>45148</v>
      </c>
      <c r="C244" s="182" t="s">
        <v>318</v>
      </c>
      <c r="D244" s="183"/>
      <c r="E244" s="184"/>
      <c r="F244" s="242" t="s">
        <v>322</v>
      </c>
      <c r="G244" s="243"/>
      <c r="H244" s="2"/>
    </row>
    <row r="245" spans="1:8" ht="15.75">
      <c r="A245" s="22" t="s">
        <v>333</v>
      </c>
      <c r="B245" s="116">
        <v>45289</v>
      </c>
      <c r="C245" s="182" t="s">
        <v>319</v>
      </c>
      <c r="D245" s="183"/>
      <c r="E245" s="184"/>
      <c r="F245" s="185" t="s">
        <v>323</v>
      </c>
      <c r="G245" s="172"/>
      <c r="H245" s="2"/>
    </row>
    <row r="246" spans="1:8" ht="15.75">
      <c r="A246" s="44"/>
      <c r="B246" s="32"/>
      <c r="C246" s="181"/>
      <c r="D246" s="181"/>
      <c r="E246" s="181"/>
      <c r="F246" s="171"/>
      <c r="G246" s="172"/>
      <c r="H246" s="2"/>
    </row>
    <row r="247" spans="1:8" ht="26.25" customHeight="1">
      <c r="A247" s="201" t="s">
        <v>71</v>
      </c>
      <c r="B247" s="200"/>
      <c r="C247" s="200"/>
      <c r="D247" s="200"/>
      <c r="E247" s="200"/>
      <c r="F247" s="200"/>
      <c r="G247" s="200"/>
      <c r="H247" s="2"/>
    </row>
    <row r="248" spans="1:8" ht="15.75">
      <c r="A248" s="4"/>
      <c r="B248" s="2"/>
      <c r="C248" s="2"/>
      <c r="D248" s="2"/>
      <c r="E248" s="2"/>
      <c r="F248" s="2"/>
      <c r="G248" s="2"/>
      <c r="H248" s="2"/>
    </row>
    <row r="249" spans="1:8" ht="15.75">
      <c r="A249" s="4"/>
      <c r="B249" s="2"/>
      <c r="C249" s="2"/>
      <c r="D249" s="2"/>
      <c r="E249" s="2"/>
      <c r="F249" s="2"/>
      <c r="G249" s="2"/>
      <c r="H249" s="2"/>
    </row>
    <row r="250" spans="1:8" ht="15.75">
      <c r="A250" s="4"/>
      <c r="B250" s="2"/>
      <c r="C250" s="2"/>
      <c r="D250" s="2"/>
      <c r="E250" s="2"/>
      <c r="F250" s="2"/>
      <c r="G250" s="2"/>
      <c r="H250" s="2"/>
    </row>
    <row r="251" spans="1:8" s="1" customFormat="1" ht="16.5">
      <c r="A251" s="178" t="s">
        <v>54</v>
      </c>
      <c r="B251" s="179"/>
      <c r="C251" s="179"/>
      <c r="D251" s="179"/>
      <c r="E251" s="179"/>
      <c r="F251" s="179"/>
      <c r="G251" s="180"/>
      <c r="H251" s="3"/>
    </row>
    <row r="252" spans="1:8" s="1" customFormat="1" ht="15.75" customHeight="1">
      <c r="A252" s="95" t="s">
        <v>70</v>
      </c>
      <c r="B252" s="96" t="s">
        <v>67</v>
      </c>
      <c r="C252" s="173" t="s">
        <v>20</v>
      </c>
      <c r="D252" s="174"/>
      <c r="E252" s="175"/>
      <c r="F252" s="176" t="s">
        <v>53</v>
      </c>
      <c r="G252" s="177"/>
      <c r="H252" s="3"/>
    </row>
    <row r="253" spans="1:8" ht="15.75" customHeight="1">
      <c r="A253" s="44"/>
      <c r="B253" s="32"/>
      <c r="C253" s="200"/>
      <c r="D253" s="200"/>
      <c r="E253" s="200"/>
      <c r="F253" s="112"/>
      <c r="G253" s="113"/>
      <c r="H253" s="2"/>
    </row>
    <row r="254" spans="1:8" ht="15.75">
      <c r="A254" s="25"/>
      <c r="B254" s="111"/>
      <c r="C254" s="200" t="s">
        <v>105</v>
      </c>
      <c r="D254" s="200"/>
      <c r="E254" s="200"/>
      <c r="F254" s="207"/>
      <c r="G254" s="208"/>
      <c r="H254" s="2"/>
    </row>
    <row r="255" spans="1:8" ht="15.75" customHeight="1">
      <c r="A255" s="25"/>
      <c r="B255" s="111"/>
      <c r="C255" s="182"/>
      <c r="D255" s="183"/>
      <c r="E255" s="184"/>
      <c r="F255" s="207"/>
      <c r="G255" s="208"/>
      <c r="H255" s="2"/>
    </row>
    <row r="256" spans="1:8" ht="15.75" customHeight="1">
      <c r="A256" s="25"/>
      <c r="B256" s="26"/>
      <c r="C256" s="200"/>
      <c r="D256" s="200"/>
      <c r="E256" s="200"/>
      <c r="F256" s="114"/>
      <c r="G256" s="115"/>
      <c r="H256" s="2"/>
    </row>
    <row r="257" spans="1:8" ht="28.5" customHeight="1">
      <c r="A257" s="201" t="s">
        <v>71</v>
      </c>
      <c r="B257" s="200"/>
      <c r="C257" s="200"/>
      <c r="D257" s="200"/>
      <c r="E257" s="200"/>
      <c r="F257" s="200"/>
      <c r="G257" s="200"/>
      <c r="H257" s="2"/>
    </row>
    <row r="258" spans="1:8" ht="15.75">
      <c r="A258" s="4"/>
      <c r="B258" s="2"/>
      <c r="C258" s="2"/>
      <c r="D258" s="2"/>
      <c r="E258" s="2"/>
      <c r="F258" s="2"/>
      <c r="G258" s="2"/>
      <c r="H258" s="2"/>
    </row>
    <row r="259" spans="1:8" ht="15.75">
      <c r="A259" s="4"/>
      <c r="B259" s="2"/>
      <c r="C259" s="2"/>
      <c r="D259" s="2"/>
      <c r="E259" s="2"/>
      <c r="F259" s="2"/>
      <c r="G259" s="2"/>
      <c r="H259" s="2"/>
    </row>
    <row r="260" spans="1:8" ht="16.5">
      <c r="A260" s="178" t="s">
        <v>55</v>
      </c>
      <c r="B260" s="179"/>
      <c r="C260" s="179"/>
      <c r="D260" s="179"/>
      <c r="E260" s="179"/>
      <c r="F260" s="179"/>
      <c r="G260" s="180"/>
      <c r="H260" s="2"/>
    </row>
    <row r="261" spans="1:8" ht="15.75" customHeight="1">
      <c r="A261" s="95" t="s">
        <v>70</v>
      </c>
      <c r="B261" s="96" t="s">
        <v>67</v>
      </c>
      <c r="C261" s="173" t="s">
        <v>20</v>
      </c>
      <c r="D261" s="174"/>
      <c r="E261" s="175"/>
      <c r="F261" s="176" t="s">
        <v>53</v>
      </c>
      <c r="G261" s="177"/>
      <c r="H261" s="2"/>
    </row>
    <row r="262" spans="1:8" ht="15.75">
      <c r="A262" s="25"/>
      <c r="B262" s="26"/>
      <c r="C262" s="200"/>
      <c r="D262" s="200"/>
      <c r="E262" s="200"/>
      <c r="F262" s="214"/>
      <c r="G262" s="214"/>
      <c r="H262" s="2"/>
    </row>
    <row r="263" spans="1:8" ht="15.75">
      <c r="A263" s="25"/>
      <c r="B263" s="111"/>
      <c r="C263" s="200" t="s">
        <v>105</v>
      </c>
      <c r="D263" s="200"/>
      <c r="E263" s="200"/>
      <c r="F263" s="213"/>
      <c r="G263" s="214"/>
      <c r="H263" s="2"/>
    </row>
    <row r="264" spans="1:8" ht="15.75">
      <c r="A264" s="25"/>
      <c r="B264" s="26"/>
      <c r="C264" s="200"/>
      <c r="D264" s="200"/>
      <c r="E264" s="200"/>
      <c r="F264" s="214"/>
      <c r="G264" s="214"/>
      <c r="H264" s="2"/>
    </row>
    <row r="265" spans="1:8" ht="22.5" customHeight="1">
      <c r="A265" s="201" t="s">
        <v>71</v>
      </c>
      <c r="B265" s="200"/>
      <c r="C265" s="200"/>
      <c r="D265" s="200"/>
      <c r="E265" s="200"/>
      <c r="F265" s="200"/>
      <c r="G265" s="200"/>
      <c r="H265" s="2"/>
    </row>
    <row r="266" spans="1:8" ht="15.75">
      <c r="A266" s="4"/>
      <c r="B266" s="2"/>
      <c r="C266" s="2"/>
      <c r="D266" s="2"/>
      <c r="E266" s="2"/>
      <c r="F266" s="2"/>
      <c r="G266" s="2"/>
      <c r="H266" s="2"/>
    </row>
    <row r="267" spans="1:8" ht="16.5">
      <c r="A267" s="178" t="s">
        <v>56</v>
      </c>
      <c r="B267" s="179"/>
      <c r="C267" s="179"/>
      <c r="D267" s="179"/>
      <c r="E267" s="179"/>
      <c r="F267" s="179"/>
      <c r="G267" s="180"/>
      <c r="H267" s="2"/>
    </row>
    <row r="268" spans="1:8" ht="15.75" customHeight="1">
      <c r="A268" s="95" t="s">
        <v>70</v>
      </c>
      <c r="B268" s="96" t="s">
        <v>67</v>
      </c>
      <c r="C268" s="173" t="s">
        <v>20</v>
      </c>
      <c r="D268" s="174"/>
      <c r="E268" s="175"/>
      <c r="F268" s="176" t="s">
        <v>53</v>
      </c>
      <c r="G268" s="177"/>
      <c r="H268" s="2"/>
    </row>
    <row r="269" spans="1:8" ht="15.75">
      <c r="A269" s="25"/>
      <c r="B269" s="29"/>
      <c r="C269" s="325"/>
      <c r="D269" s="325"/>
      <c r="E269" s="325"/>
      <c r="F269" s="210"/>
      <c r="G269" s="211"/>
      <c r="H269" s="2"/>
    </row>
    <row r="270" spans="1:8" ht="15.75">
      <c r="A270" s="24"/>
      <c r="B270" s="29"/>
      <c r="C270" s="200" t="s">
        <v>105</v>
      </c>
      <c r="D270" s="200"/>
      <c r="E270" s="200"/>
      <c r="F270" s="210"/>
      <c r="G270" s="211"/>
      <c r="H270" s="2"/>
    </row>
    <row r="271" spans="1:8" ht="15.75">
      <c r="A271" s="30"/>
      <c r="B271" s="31"/>
      <c r="C271" s="212"/>
      <c r="D271" s="212"/>
      <c r="E271" s="212"/>
      <c r="F271" s="210"/>
      <c r="G271" s="211"/>
      <c r="H271" s="2"/>
    </row>
    <row r="272" spans="1:8" ht="23.25" customHeight="1">
      <c r="A272" s="201" t="s">
        <v>71</v>
      </c>
      <c r="B272" s="200"/>
      <c r="C272" s="200"/>
      <c r="D272" s="200"/>
      <c r="E272" s="200"/>
      <c r="F272" s="200"/>
      <c r="G272" s="200"/>
      <c r="H272" s="2"/>
    </row>
    <row r="273" spans="1:8" ht="17.25" customHeight="1">
      <c r="A273" s="5"/>
      <c r="B273" s="11"/>
      <c r="C273" s="11"/>
      <c r="D273" s="11"/>
      <c r="E273" s="11"/>
      <c r="F273" s="11"/>
      <c r="G273" s="11"/>
      <c r="H273" s="2"/>
    </row>
    <row r="274" spans="1:8" ht="15.75">
      <c r="A274" s="324" t="s">
        <v>57</v>
      </c>
      <c r="B274" s="324"/>
      <c r="C274" s="324"/>
      <c r="D274" s="324"/>
      <c r="E274" s="324"/>
      <c r="F274" s="324"/>
      <c r="G274" s="324"/>
      <c r="H274" s="2"/>
    </row>
    <row r="275" spans="1:8" ht="15.75">
      <c r="A275" s="97" t="s">
        <v>4</v>
      </c>
      <c r="B275" s="98" t="s">
        <v>67</v>
      </c>
      <c r="C275" s="173" t="s">
        <v>20</v>
      </c>
      <c r="D275" s="174"/>
      <c r="E275" s="175"/>
      <c r="F275" s="340" t="s">
        <v>58</v>
      </c>
      <c r="G275" s="340"/>
      <c r="H275" s="2"/>
    </row>
    <row r="276" spans="1:8" ht="15.75">
      <c r="A276" s="25"/>
      <c r="B276" s="111"/>
      <c r="C276" s="189"/>
      <c r="D276" s="189"/>
      <c r="E276" s="189"/>
      <c r="F276" s="207"/>
      <c r="G276" s="208"/>
      <c r="H276" s="2"/>
    </row>
    <row r="277" spans="1:8" ht="15.75">
      <c r="A277" s="25"/>
      <c r="B277" s="32"/>
      <c r="C277" s="200" t="s">
        <v>105</v>
      </c>
      <c r="D277" s="200"/>
      <c r="E277" s="200"/>
      <c r="F277" s="185"/>
      <c r="G277" s="172"/>
      <c r="H277" s="2"/>
    </row>
    <row r="278" spans="1:8" ht="15.75">
      <c r="A278" s="25"/>
      <c r="B278" s="26"/>
      <c r="C278" s="195"/>
      <c r="D278" s="323"/>
      <c r="E278" s="196"/>
      <c r="F278" s="209"/>
      <c r="G278" s="209"/>
      <c r="H278" s="2"/>
    </row>
    <row r="279" spans="1:8" ht="15.75">
      <c r="A279" s="25"/>
      <c r="B279" s="26"/>
      <c r="C279" s="195"/>
      <c r="D279" s="323"/>
      <c r="E279" s="196"/>
      <c r="F279" s="195"/>
      <c r="G279" s="196"/>
      <c r="H279" s="2"/>
    </row>
    <row r="280" spans="1:8" ht="21" customHeight="1">
      <c r="A280" s="321" t="s">
        <v>71</v>
      </c>
      <c r="B280" s="322"/>
      <c r="C280" s="322"/>
      <c r="D280" s="322"/>
      <c r="E280" s="322"/>
      <c r="F280" s="322"/>
      <c r="G280" s="322"/>
      <c r="H280" s="2"/>
    </row>
    <row r="281" spans="1:8" ht="21" customHeight="1">
      <c r="A281" s="5"/>
      <c r="B281" s="11"/>
      <c r="C281" s="11"/>
      <c r="D281" s="11"/>
      <c r="E281" s="11"/>
      <c r="F281" s="11"/>
      <c r="G281" s="11"/>
      <c r="H281" s="2"/>
    </row>
    <row r="282" spans="1:8" ht="16.5">
      <c r="A282" s="197" t="s">
        <v>138</v>
      </c>
      <c r="B282" s="197"/>
      <c r="C282" s="197"/>
      <c r="D282" s="197"/>
      <c r="E282" s="197"/>
      <c r="F282" s="197"/>
      <c r="G282" s="197"/>
      <c r="H282" s="2"/>
    </row>
    <row r="283" spans="1:8" ht="15.75" customHeight="1">
      <c r="A283" s="99"/>
      <c r="B283" s="100" t="s">
        <v>59</v>
      </c>
      <c r="C283" s="101"/>
      <c r="D283" s="99"/>
      <c r="E283" s="101" t="s">
        <v>61</v>
      </c>
      <c r="F283" s="101"/>
      <c r="G283" s="102"/>
      <c r="H283" s="2"/>
    </row>
    <row r="284" spans="1:8" ht="15.75">
      <c r="A284" s="83"/>
      <c r="B284" s="84">
        <v>2019</v>
      </c>
      <c r="C284" s="85"/>
      <c r="D284" s="88"/>
      <c r="E284" s="86"/>
      <c r="F284" s="89">
        <v>1.96</v>
      </c>
      <c r="G284" s="87"/>
      <c r="H284" s="2"/>
    </row>
    <row r="285" spans="1:8" ht="15.75">
      <c r="A285" s="80"/>
      <c r="B285" s="81">
        <v>2020</v>
      </c>
      <c r="C285" s="82"/>
      <c r="D285" s="77"/>
      <c r="E285" s="78"/>
      <c r="F285" s="76">
        <v>2.34</v>
      </c>
      <c r="G285" s="79"/>
      <c r="H285" s="2"/>
    </row>
    <row r="286" spans="1:8" ht="15.75">
      <c r="A286" s="80"/>
      <c r="B286" s="81">
        <v>2021</v>
      </c>
      <c r="C286" s="82"/>
      <c r="D286" s="77"/>
      <c r="E286" s="78"/>
      <c r="F286" s="76">
        <v>2.5099999999999998</v>
      </c>
      <c r="G286" s="79"/>
      <c r="H286" s="2"/>
    </row>
    <row r="287" spans="1:8" ht="15.75">
      <c r="A287" s="80"/>
      <c r="B287" s="81">
        <v>2022</v>
      </c>
      <c r="C287" s="82"/>
      <c r="D287" s="77"/>
      <c r="E287" s="78"/>
      <c r="F287" s="76">
        <v>2.02</v>
      </c>
      <c r="G287" s="79"/>
      <c r="H287" s="2"/>
    </row>
    <row r="288" spans="1:8" ht="167.25" customHeight="1">
      <c r="A288" s="198"/>
      <c r="B288" s="199"/>
      <c r="C288" s="199"/>
      <c r="D288" s="200"/>
      <c r="E288" s="200"/>
      <c r="F288" s="200"/>
      <c r="G288" s="200"/>
      <c r="H288" s="2"/>
    </row>
    <row r="289" spans="1:8" ht="15.75">
      <c r="A289" s="173" t="s">
        <v>139</v>
      </c>
      <c r="B289" s="174"/>
      <c r="C289" s="174"/>
      <c r="D289" s="174"/>
      <c r="E289" s="174"/>
      <c r="F289" s="174"/>
      <c r="G289" s="175"/>
      <c r="H289" s="2"/>
    </row>
    <row r="290" spans="1:8" ht="15.75" customHeight="1">
      <c r="A290" s="156" t="s">
        <v>267</v>
      </c>
      <c r="B290" s="157"/>
      <c r="C290" s="157"/>
      <c r="D290" s="157"/>
      <c r="E290" s="157"/>
      <c r="F290" s="157"/>
      <c r="G290" s="158"/>
      <c r="H290" s="2"/>
    </row>
    <row r="291" spans="1:8" ht="15.75">
      <c r="A291" s="159"/>
      <c r="B291" s="160"/>
      <c r="C291" s="160"/>
      <c r="D291" s="160"/>
      <c r="E291" s="160"/>
      <c r="F291" s="160"/>
      <c r="G291" s="161"/>
      <c r="H291" s="2"/>
    </row>
    <row r="292" spans="1:8" ht="21.75" customHeight="1">
      <c r="A292" s="159"/>
      <c r="B292" s="160"/>
      <c r="C292" s="160"/>
      <c r="D292" s="160"/>
      <c r="E292" s="160"/>
      <c r="F292" s="160"/>
      <c r="G292" s="161"/>
      <c r="H292" s="2"/>
    </row>
    <row r="293" spans="1:8" ht="51" customHeight="1">
      <c r="A293" s="159"/>
      <c r="B293" s="160"/>
      <c r="C293" s="160"/>
      <c r="D293" s="160"/>
      <c r="E293" s="160"/>
      <c r="F293" s="160"/>
      <c r="G293" s="161"/>
      <c r="H293" s="2"/>
    </row>
    <row r="294" spans="1:8" ht="37.5" customHeight="1">
      <c r="A294" s="159"/>
      <c r="B294" s="160"/>
      <c r="C294" s="160"/>
      <c r="D294" s="160"/>
      <c r="E294" s="160"/>
      <c r="F294" s="160"/>
      <c r="G294" s="161"/>
    </row>
    <row r="295" spans="1:8" ht="35.25" customHeight="1">
      <c r="A295" s="159"/>
      <c r="B295" s="160"/>
      <c r="C295" s="160"/>
      <c r="D295" s="160"/>
      <c r="E295" s="160"/>
      <c r="F295" s="160"/>
      <c r="G295" s="161"/>
    </row>
    <row r="296" spans="1:8" ht="35.25" customHeight="1">
      <c r="A296" s="162"/>
      <c r="B296" s="163"/>
      <c r="C296" s="163"/>
      <c r="D296" s="163"/>
      <c r="E296" s="163"/>
      <c r="F296" s="163"/>
      <c r="G296" s="164"/>
    </row>
  </sheetData>
  <mergeCells count="236">
    <mergeCell ref="C277:E277"/>
    <mergeCell ref="D194:E194"/>
    <mergeCell ref="A194:B194"/>
    <mergeCell ref="C216:E216"/>
    <mergeCell ref="C217:E217"/>
    <mergeCell ref="C218:E218"/>
    <mergeCell ref="C219:E219"/>
    <mergeCell ref="C220:E220"/>
    <mergeCell ref="F275:G275"/>
    <mergeCell ref="A71:G71"/>
    <mergeCell ref="A247:G247"/>
    <mergeCell ref="A213:B213"/>
    <mergeCell ref="A215:B215"/>
    <mergeCell ref="A216:B216"/>
    <mergeCell ref="A205:G205"/>
    <mergeCell ref="D206:F206"/>
    <mergeCell ref="A218:B218"/>
    <mergeCell ref="A193:B193"/>
    <mergeCell ref="E184:F184"/>
    <mergeCell ref="E185:F185"/>
    <mergeCell ref="E186:F186"/>
    <mergeCell ref="E187:F187"/>
    <mergeCell ref="F214:G214"/>
    <mergeCell ref="E188:F188"/>
    <mergeCell ref="E189:F189"/>
    <mergeCell ref="C186:D186"/>
    <mergeCell ref="D195:E195"/>
    <mergeCell ref="A195:B195"/>
    <mergeCell ref="A101:G101"/>
    <mergeCell ref="A104:G104"/>
    <mergeCell ref="A257:G257"/>
    <mergeCell ref="A265:G265"/>
    <mergeCell ref="A272:G272"/>
    <mergeCell ref="D197:E197"/>
    <mergeCell ref="F216:G216"/>
    <mergeCell ref="F215:G215"/>
    <mergeCell ref="F217:G217"/>
    <mergeCell ref="F218:G218"/>
    <mergeCell ref="F219:G219"/>
    <mergeCell ref="F220:G220"/>
    <mergeCell ref="A280:G280"/>
    <mergeCell ref="A190:G190"/>
    <mergeCell ref="A198:G198"/>
    <mergeCell ref="A208:G208"/>
    <mergeCell ref="C278:E278"/>
    <mergeCell ref="C279:E279"/>
    <mergeCell ref="F279:G279"/>
    <mergeCell ref="A274:G274"/>
    <mergeCell ref="F268:G268"/>
    <mergeCell ref="C269:E269"/>
    <mergeCell ref="C264:E264"/>
    <mergeCell ref="F264:G264"/>
    <mergeCell ref="C275:E275"/>
    <mergeCell ref="C262:E262"/>
    <mergeCell ref="F262:G262"/>
    <mergeCell ref="C263:E263"/>
    <mergeCell ref="C213:E213"/>
    <mergeCell ref="F213:G213"/>
    <mergeCell ref="C268:E268"/>
    <mergeCell ref="C224:E224"/>
    <mergeCell ref="C276:E276"/>
    <mergeCell ref="A260:G260"/>
    <mergeCell ref="C261:E261"/>
    <mergeCell ref="F261:G261"/>
    <mergeCell ref="A4:G5"/>
    <mergeCell ref="A6:G6"/>
    <mergeCell ref="A9:G9"/>
    <mergeCell ref="A12:G12"/>
    <mergeCell ref="A15:G15"/>
    <mergeCell ref="B17:C17"/>
    <mergeCell ref="D17:E17"/>
    <mergeCell ref="F17:G17"/>
    <mergeCell ref="A10:G10"/>
    <mergeCell ref="A13:G13"/>
    <mergeCell ref="G97:G100"/>
    <mergeCell ref="A76:G76"/>
    <mergeCell ref="A96:G96"/>
    <mergeCell ref="G80:G95"/>
    <mergeCell ref="A35:G35"/>
    <mergeCell ref="A36:G36"/>
    <mergeCell ref="A37:G37"/>
    <mergeCell ref="D40:D43"/>
    <mergeCell ref="B40:C43"/>
    <mergeCell ref="A40:A43"/>
    <mergeCell ref="E40:F43"/>
    <mergeCell ref="G40:G43"/>
    <mergeCell ref="E38:F38"/>
    <mergeCell ref="E39:F39"/>
    <mergeCell ref="E54:G54"/>
    <mergeCell ref="B60:D60"/>
    <mergeCell ref="B61:D61"/>
    <mergeCell ref="B62:D62"/>
    <mergeCell ref="C67:D67"/>
    <mergeCell ref="E67:F67"/>
    <mergeCell ref="A73:G73"/>
    <mergeCell ref="A78:G78"/>
    <mergeCell ref="A65:G65"/>
    <mergeCell ref="C66:D66"/>
    <mergeCell ref="A33:G33"/>
    <mergeCell ref="A34:G34"/>
    <mergeCell ref="A25:D25"/>
    <mergeCell ref="A26:D26"/>
    <mergeCell ref="A27:D27"/>
    <mergeCell ref="A28:D28"/>
    <mergeCell ref="E25:G25"/>
    <mergeCell ref="E26:G26"/>
    <mergeCell ref="E27:G27"/>
    <mergeCell ref="E28:G28"/>
    <mergeCell ref="E66:F66"/>
    <mergeCell ref="E60:G62"/>
    <mergeCell ref="A63:G63"/>
    <mergeCell ref="G67:G70"/>
    <mergeCell ref="C68:D68"/>
    <mergeCell ref="C69:D69"/>
    <mergeCell ref="E68:F68"/>
    <mergeCell ref="E69:F69"/>
    <mergeCell ref="C70:D70"/>
    <mergeCell ref="E70:F70"/>
    <mergeCell ref="A56:G56"/>
    <mergeCell ref="B59:D59"/>
    <mergeCell ref="E59:G59"/>
    <mergeCell ref="A58:G58"/>
    <mergeCell ref="B18:C18"/>
    <mergeCell ref="D18:E18"/>
    <mergeCell ref="F18:G18"/>
    <mergeCell ref="B19:C19"/>
    <mergeCell ref="B20:C20"/>
    <mergeCell ref="B21:C21"/>
    <mergeCell ref="D22:E22"/>
    <mergeCell ref="D23:E23"/>
    <mergeCell ref="D24:E24"/>
    <mergeCell ref="B22:C22"/>
    <mergeCell ref="B23:C23"/>
    <mergeCell ref="B24:C24"/>
    <mergeCell ref="F24:G24"/>
    <mergeCell ref="F22:G22"/>
    <mergeCell ref="F23:G23"/>
    <mergeCell ref="F19:G19"/>
    <mergeCell ref="F20:G20"/>
    <mergeCell ref="F21:G21"/>
    <mergeCell ref="D19:E19"/>
    <mergeCell ref="D20:E20"/>
    <mergeCell ref="C184:D184"/>
    <mergeCell ref="C185:D185"/>
    <mergeCell ref="A211:G211"/>
    <mergeCell ref="A212:G212"/>
    <mergeCell ref="A220:B220"/>
    <mergeCell ref="C225:E225"/>
    <mergeCell ref="C235:E235"/>
    <mergeCell ref="C226:E226"/>
    <mergeCell ref="F254:G254"/>
    <mergeCell ref="F242:G242"/>
    <mergeCell ref="F243:G243"/>
    <mergeCell ref="F244:G244"/>
    <mergeCell ref="F241:G241"/>
    <mergeCell ref="D192:E192"/>
    <mergeCell ref="A214:B214"/>
    <mergeCell ref="D196:E196"/>
    <mergeCell ref="A196:B196"/>
    <mergeCell ref="A197:B197"/>
    <mergeCell ref="A192:B192"/>
    <mergeCell ref="D193:E193"/>
    <mergeCell ref="C214:E214"/>
    <mergeCell ref="C215:E215"/>
    <mergeCell ref="D21:E21"/>
    <mergeCell ref="F263:G263"/>
    <mergeCell ref="C254:E254"/>
    <mergeCell ref="C256:E256"/>
    <mergeCell ref="C253:E253"/>
    <mergeCell ref="E55:G55"/>
    <mergeCell ref="B55:D55"/>
    <mergeCell ref="A50:G50"/>
    <mergeCell ref="A51:G51"/>
    <mergeCell ref="B38:C38"/>
    <mergeCell ref="A44:G44"/>
    <mergeCell ref="B39:C39"/>
    <mergeCell ref="B52:D52"/>
    <mergeCell ref="E52:G52"/>
    <mergeCell ref="B53:D53"/>
    <mergeCell ref="E53:G53"/>
    <mergeCell ref="B54:D54"/>
    <mergeCell ref="C241:E241"/>
    <mergeCell ref="A223:G223"/>
    <mergeCell ref="C232:E232"/>
    <mergeCell ref="C233:E233"/>
    <mergeCell ref="C234:E234"/>
    <mergeCell ref="A236:G236"/>
    <mergeCell ref="A191:G191"/>
    <mergeCell ref="A289:G289"/>
    <mergeCell ref="A282:G282"/>
    <mergeCell ref="A288:G288"/>
    <mergeCell ref="A227:G227"/>
    <mergeCell ref="A229:G229"/>
    <mergeCell ref="A230:G230"/>
    <mergeCell ref="C231:E231"/>
    <mergeCell ref="A217:B217"/>
    <mergeCell ref="A221:G221"/>
    <mergeCell ref="F276:G276"/>
    <mergeCell ref="F278:G278"/>
    <mergeCell ref="F269:G269"/>
    <mergeCell ref="C270:E270"/>
    <mergeCell ref="C271:E271"/>
    <mergeCell ref="A267:G267"/>
    <mergeCell ref="A219:B219"/>
    <mergeCell ref="A238:G238"/>
    <mergeCell ref="A239:G239"/>
    <mergeCell ref="A240:G240"/>
    <mergeCell ref="F277:G277"/>
    <mergeCell ref="F270:G270"/>
    <mergeCell ref="F271:G271"/>
    <mergeCell ref="C255:E255"/>
    <mergeCell ref="F255:G255"/>
    <mergeCell ref="A290:G296"/>
    <mergeCell ref="D207:F207"/>
    <mergeCell ref="B174:C174"/>
    <mergeCell ref="A175:G175"/>
    <mergeCell ref="G106:G173"/>
    <mergeCell ref="F246:G246"/>
    <mergeCell ref="C252:E252"/>
    <mergeCell ref="F252:G252"/>
    <mergeCell ref="A251:G251"/>
    <mergeCell ref="C246:E246"/>
    <mergeCell ref="C245:E245"/>
    <mergeCell ref="F245:G245"/>
    <mergeCell ref="C242:E242"/>
    <mergeCell ref="C243:E243"/>
    <mergeCell ref="C244:E244"/>
    <mergeCell ref="C187:D187"/>
    <mergeCell ref="C188:D188"/>
    <mergeCell ref="C189:D189"/>
    <mergeCell ref="A180:G180"/>
    <mergeCell ref="A181:G181"/>
    <mergeCell ref="C182:D182"/>
    <mergeCell ref="E182:F182"/>
    <mergeCell ref="C183:D183"/>
    <mergeCell ref="E183:F183"/>
  </mergeCells>
  <phoneticPr fontId="14" type="noConversion"/>
  <hyperlinks>
    <hyperlink ref="G67" r:id="rId1" location="!/buscar_informacion#busqueda" xr:uid="{00000000-0004-0000-0000-000000000000}"/>
    <hyperlink ref="G184" r:id="rId2" xr:uid="{00000000-0004-0000-0000-000001000000}"/>
    <hyperlink ref="G185" r:id="rId3" xr:uid="{00000000-0004-0000-0000-000002000000}"/>
    <hyperlink ref="G186" r:id="rId4" xr:uid="{00000000-0004-0000-0000-000003000000}"/>
    <hyperlink ref="G187" r:id="rId5" xr:uid="{00000000-0004-0000-0000-000004000000}"/>
    <hyperlink ref="G188" r:id="rId6" xr:uid="{00000000-0004-0000-0000-000005000000}"/>
    <hyperlink ref="A35" r:id="rId7" display="https://drive.sen.gov.py/index.php/s/DyeME2LwLwLksw9" xr:uid="{00000000-0004-0000-0000-000006000000}"/>
    <hyperlink ref="A37" r:id="rId8" xr:uid="{00000000-0004-0000-0000-000007000000}"/>
    <hyperlink ref="E60" r:id="rId9" xr:uid="{00000000-0004-0000-0000-000008000000}"/>
    <hyperlink ref="G80" r:id="rId10" xr:uid="{00000000-0004-0000-0000-000009000000}"/>
    <hyperlink ref="G97" r:id="rId11" xr:uid="{00000000-0004-0000-0000-00000A000000}"/>
    <hyperlink ref="F214" r:id="rId12" xr:uid="{00000000-0004-0000-0000-00000B000000}"/>
    <hyperlink ref="F215" r:id="rId13" xr:uid="{00000000-0004-0000-0000-00000C000000}"/>
    <hyperlink ref="F216" r:id="rId14" xr:uid="{00000000-0004-0000-0000-00000D000000}"/>
    <hyperlink ref="F219" r:id="rId15" xr:uid="{00000000-0004-0000-0000-00000E000000}"/>
    <hyperlink ref="F220" r:id="rId16" xr:uid="{00000000-0004-0000-0000-00000F000000}"/>
    <hyperlink ref="E53" r:id="rId17" xr:uid="{00000000-0004-0000-0000-000010000000}"/>
    <hyperlink ref="E54" r:id="rId18" xr:uid="{00000000-0004-0000-0000-000011000000}"/>
    <hyperlink ref="E55" r:id="rId19" xr:uid="{00000000-0004-0000-0000-000012000000}"/>
    <hyperlink ref="G106" r:id="rId20" xr:uid="{00000000-0004-0000-0000-000013000000}"/>
    <hyperlink ref="G225" r:id="rId21" xr:uid="{00000000-0004-0000-0000-000014000000}"/>
    <hyperlink ref="G232" r:id="rId22" xr:uid="{00000000-0004-0000-0000-000015000000}"/>
    <hyperlink ref="G235" r:id="rId23" xr:uid="{00000000-0004-0000-0000-000016000000}"/>
    <hyperlink ref="G233:G234" r:id="rId24" display="www.denuncias.gov.py" xr:uid="{00000000-0004-0000-0000-000017000000}"/>
    <hyperlink ref="A76" r:id="rId25" xr:uid="{00000000-0004-0000-0000-000018000000}"/>
    <hyperlink ref="G207" r:id="rId26" xr:uid="{00000000-0004-0000-0000-000019000000}"/>
    <hyperlink ref="F242" r:id="rId27" xr:uid="{00000000-0004-0000-0000-00001A000000}"/>
    <hyperlink ref="F243" r:id="rId28" xr:uid="{00000000-0004-0000-0000-00001B000000}"/>
    <hyperlink ref="F244" r:id="rId29" xr:uid="{00000000-0004-0000-0000-00001C000000}"/>
    <hyperlink ref="F245" r:id="rId30" xr:uid="{00000000-0004-0000-0000-00001D000000}"/>
    <hyperlink ref="F193" r:id="rId31" xr:uid="{85ACC568-6BCF-4646-AA9A-F61542ABC0E9}"/>
    <hyperlink ref="F194" r:id="rId32" xr:uid="{AEE342D0-8A7B-4300-BF23-6CBD7FDE8AF7}"/>
    <hyperlink ref="F195" r:id="rId33" xr:uid="{BB1A2AD7-73EE-4CE0-9718-15CC6D362D43}"/>
    <hyperlink ref="F196" r:id="rId34" xr:uid="{8B5D5E24-7762-4BBA-B89B-41DAA044D72F}"/>
    <hyperlink ref="F197" r:id="rId35" xr:uid="{75095D7A-44F7-4105-9969-8D01AC36DBCB}"/>
  </hyperlinks>
  <pageMargins left="0.23622047244094491" right="0.23622047244094491" top="0.74803149606299213" bottom="0.74803149606299213" header="0.31496062992125984" footer="0.31496062992125984"/>
  <pageSetup paperSize="5" scale="80" orientation="landscape" horizontalDpi="300" verticalDpi="300" r:id="rId36"/>
  <headerFooter>
    <oddFooter>&amp;CPágina &amp;P</oddFooter>
  </headerFooter>
  <drawing r:id="rId37"/>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2</vt:i4>
      </vt:variant>
    </vt:vector>
  </HeadingPairs>
  <TitlesOfParts>
    <vt:vector size="3" baseType="lpstr">
      <vt:lpstr>Hoja1</vt:lpstr>
      <vt:lpstr>Hoja1!Área_de_impresión</vt:lpstr>
      <vt:lpstr>Hoja1!Títulos_a_imprimir</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SENAC</dc:creator>
  <cp:lastModifiedBy>Junior</cp:lastModifiedBy>
  <cp:lastPrinted>2023-10-16T17:52:42Z</cp:lastPrinted>
  <dcterms:created xsi:type="dcterms:W3CDTF">2020-06-23T19:35:00Z</dcterms:created>
  <dcterms:modified xsi:type="dcterms:W3CDTF">2024-01-15T14:25:51Z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2058-11.2.0.9937</vt:lpwstr>
  </property>
</Properties>
</file>