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20730" windowHeight="9795"/>
  </bookViews>
  <sheets>
    <sheet name="Hoja1" sheetId="1" r:id="rId1"/>
  </sheets>
  <definedNames>
    <definedName name="_xlnm.Print_Area" localSheetId="0">Hoja1!$A$1:$H$400</definedName>
  </definedNames>
  <calcPr calcId="145621"/>
</workbook>
</file>

<file path=xl/calcChain.xml><?xml version="1.0" encoding="utf-8"?>
<calcChain xmlns="http://schemas.openxmlformats.org/spreadsheetml/2006/main">
  <c r="E136" i="1" l="1"/>
  <c r="C322" i="1" l="1"/>
  <c r="E260" i="1"/>
  <c r="D260" i="1"/>
  <c r="F232" i="1"/>
  <c r="D232" i="1"/>
  <c r="E193" i="1"/>
</calcChain>
</file>

<file path=xl/sharedStrings.xml><?xml version="1.0" encoding="utf-8"?>
<sst xmlns="http://schemas.openxmlformats.org/spreadsheetml/2006/main" count="458" uniqueCount="343">
  <si>
    <t>1- PRESENTACIÓN</t>
  </si>
  <si>
    <r>
      <t xml:space="preserve">Institución: </t>
    </r>
    <r>
      <rPr>
        <sz val="11"/>
        <color theme="1"/>
        <rFont val="Calibri"/>
        <family val="2"/>
        <scheme val="minor"/>
      </rPr>
      <t>SECRETARIA DE EMERGENCIA NACIONAL</t>
    </r>
  </si>
  <si>
    <t>Qué es la institución</t>
  </si>
  <si>
    <t>La Secretaria de Emergencia Nacional es una Secretaria dependiente de la Presidencia de la Republica, creada por la Ley 2615/05  y que tiene  por objeto primordial prevenir y  contrarrestar los efectos de las emergencias y  los desastres originados por los agentes de la naturaleza o de cualquier otro origen, como asimismo promover, coordinar y orientar las actividades de las instituciones públicas, departamentales, municipales y privadas destinadas a la prevención, mitigación, respuesta, rehabilitación y reconstrucción de las comunidades afectadas por situaciones de emergencia o desastre.</t>
  </si>
  <si>
    <t>2-Presentación del CRCC.</t>
  </si>
  <si>
    <t>Nro.</t>
  </si>
  <si>
    <t>Dependencia</t>
  </si>
  <si>
    <t>Responsable</t>
  </si>
  <si>
    <t>Cargo que Ocupa</t>
  </si>
  <si>
    <t>evidencia (link)</t>
  </si>
  <si>
    <t>Gabinete</t>
  </si>
  <si>
    <t>Ing. Miguel Kurita</t>
  </si>
  <si>
    <t>Jefe de Gabinete</t>
  </si>
  <si>
    <r>
      <rPr>
        <b/>
        <sz val="11"/>
        <color theme="1"/>
        <rFont val="Calibri"/>
        <family val="2"/>
        <scheme val="minor"/>
      </rPr>
      <t xml:space="preserve">Res. SEN N° 93/2020  </t>
    </r>
    <r>
      <rPr>
        <sz val="11"/>
        <color theme="1"/>
        <rFont val="Calibri"/>
        <family val="2"/>
        <scheme val="minor"/>
      </rPr>
      <t xml:space="preserve">   </t>
    </r>
    <r>
      <rPr>
        <sz val="10"/>
        <color rgb="FF0000FF"/>
        <rFont val="Calibri"/>
        <family val="2"/>
        <scheme val="minor"/>
      </rPr>
      <t>https://www.sen.gov.py/application/files/2215/9468/6128/RSEN_93-20_CRCC.pdf</t>
    </r>
  </si>
  <si>
    <t>Secretaria General</t>
  </si>
  <si>
    <t>Abog. María del Pilar Cantero</t>
  </si>
  <si>
    <t>Secretaria General de la Institución</t>
  </si>
  <si>
    <t xml:space="preserve">Dirección General de Anticorrupción </t>
  </si>
  <si>
    <t>Abog. Raymond Crechi Della Loggia</t>
  </si>
  <si>
    <t>Director General</t>
  </si>
  <si>
    <t>Dirección General de Administración y Finanzas</t>
  </si>
  <si>
    <t>Ing. María Elena Muñoz de Jolay</t>
  </si>
  <si>
    <t>Directora General</t>
  </si>
  <si>
    <t xml:space="preserve">Dirección de Comunicaciones e Información Pública </t>
  </si>
  <si>
    <t>Sr. Aldo Saldivar</t>
  </si>
  <si>
    <t>Director</t>
  </si>
  <si>
    <t>Dirección de Auditoria Interna</t>
  </si>
  <si>
    <t>Lic. Elvira Centurión</t>
  </si>
  <si>
    <t>Directora</t>
  </si>
  <si>
    <t>Dirección de Planificación y Sistematización</t>
  </si>
  <si>
    <t>Sra. Ofelia Insaurralde</t>
  </si>
  <si>
    <t>3- Plan de Rendición de Cuentas</t>
  </si>
  <si>
    <t>3.1. Resolución de Aprobación y Anexo de Plan de Rendición de Cuentas</t>
  </si>
  <si>
    <t>RESOLUCIÓN</t>
  </si>
  <si>
    <t>https://www.sen.gov.py/application/files/9615/9492/3261/Resolucion_SEN_333_Aprobacion_Manual.pdf</t>
  </si>
  <si>
    <t>ANEXO</t>
  </si>
  <si>
    <t>https://www.sen.gov.py/application/files/5215/9469/1476/SEN-Manual_RCC.pdf</t>
  </si>
  <si>
    <t>3.2 Plan de Rendición de Cuentas.</t>
  </si>
  <si>
    <t>Priorización</t>
  </si>
  <si>
    <t>Tema / Descripción</t>
  </si>
  <si>
    <t>Vinculación POI, PEI, PND, ODS.</t>
  </si>
  <si>
    <t>Justificaciones</t>
  </si>
  <si>
    <t xml:space="preserve">Evidencia </t>
  </si>
  <si>
    <t>link de acceso</t>
  </si>
  <si>
    <t>1°</t>
  </si>
  <si>
    <t>Gestionar y reducir integramente los riesgos de desastres en el Paraguay</t>
  </si>
  <si>
    <t>Se integra en el POI, se desarrolla en el PEI, incluye puntos específicos del PND y los ODS y se orienta al cumplimiento del Marco de Sendai para la Reducción del Riesgo de Desastres, aprobado por Decreto Nº 5965/2016.</t>
  </si>
  <si>
    <t>Marco legal institucional, la Política Nacional de GRRD y el Plan Nacional de Implementación del Marco de Sendai se elaboraron en procesos participativos</t>
  </si>
  <si>
    <t>Política Nacional de Gestión y Reducción de Riesgos, Plan Estratégico Institucional, Documento del PND, ODS 1, 11, 13; Decreto de aprobación del Marco de Sendai Nº 5965/2016</t>
  </si>
  <si>
    <t>https://www.sen.gov.py/application/files/8015/9188/4586/Politica_Nacional_de_Gestion_y_Reduccion_de_Riesgos__2018.pdf   https://www.sen.gov.py/application/files/4415/9188/0160/Plan_Estrategico_Institucional_SEN_2019-2023.pdf   https://www.sen.gov.py/application/files/3115/9188/0841/Marco_de_Sendai_2015-2030_-_final_oficial.pdf  https://www.sen.gov.py/application/files/3615/9301/0324/Decreto_5965_Marco_de_Sendai.pdf</t>
  </si>
  <si>
    <t>2°</t>
  </si>
  <si>
    <t>Profesionalidad, transparencia y rendición de cuentas</t>
  </si>
  <si>
    <t>Se integra a la Misión Visión Institucionales, Política Nacional de Gestión y Reducción de Riesgos de Desastres, al Plan Estratégico Institucional, Manual de Rendición de Cuentas y transversaliza la acción institucional</t>
  </si>
  <si>
    <t>Disposiciones legales vigentes</t>
  </si>
  <si>
    <t>Documentos citados</t>
  </si>
  <si>
    <t>https://www.sen.gov.py/application/files/8015/9188/4586/Politica_Nacional_de_Gestion_y_Reduccion_de_Riesgos__2018.pdf   https://www.sen.gov.py/application/files/5215/9469/1476/SEN-Manual_RCC.pdf    https://www.sen.gov.py/application/files/4415/9188/0160/Plan_Estrategico_Institucional_SEN_2019-2023.pdf</t>
  </si>
  <si>
    <t>4-Gestión Institucional</t>
  </si>
  <si>
    <t>4.1 Nivel de Cumplimiento  de Minimo de Información Disponible - Transparencia Activa Ley 5189 /14</t>
  </si>
  <si>
    <t>Mes</t>
  </si>
  <si>
    <t>Nivel de Cumplimiento (%)</t>
  </si>
  <si>
    <t>Enlace de la SFP</t>
  </si>
  <si>
    <t>4.2 Nivel de Cumplimiento  de Minimo de Información Disponible - Transparencia Activa Ley 5282/14</t>
  </si>
  <si>
    <t>Enlace SENAC</t>
  </si>
  <si>
    <t>4.3 Nivel de Cumplimiento de Respuestas a Consultas Ciudadanas - Transparencia Pasiva Ley N° 5282/14</t>
  </si>
  <si>
    <t>Cantidad de Consultas</t>
  </si>
  <si>
    <t xml:space="preserve">Respondidos </t>
  </si>
  <si>
    <t xml:space="preserve">No Respondidos </t>
  </si>
  <si>
    <t>Enlace Ministerio de Justicia</t>
  </si>
  <si>
    <t>4.4 Proyectos y Programas Ejecutados a la fecha del Informe</t>
  </si>
  <si>
    <t>N° proyecto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</si>
  <si>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</si>
  <si>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</si>
  <si>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</si>
  <si>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</si>
  <si>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</si>
  <si>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</si>
  <si>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</si>
  <si>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4.5 Proyectos y Programas no Ejecutados.</t>
  </si>
  <si>
    <t>N°</t>
  </si>
  <si>
    <t>Financieras</t>
  </si>
  <si>
    <t>De Gestión</t>
  </si>
  <si>
    <t>Externas</t>
  </si>
  <si>
    <t>Resultados Logrados</t>
  </si>
  <si>
    <t>Evidencia (Informe de Avance de Metas - SPR)</t>
  </si>
  <si>
    <t>Asistencia a familias afectadas por eventos que generan daños y pérdidas</t>
  </si>
  <si>
    <t>Se informa sobre lo actuado</t>
  </si>
  <si>
    <t>4.7 Contrataciones realizadas</t>
  </si>
  <si>
    <t>Proveedor Adjudicado</t>
  </si>
  <si>
    <t>Rubro</t>
  </si>
  <si>
    <t>Sub-rubros</t>
  </si>
  <si>
    <t>Presupuestado</t>
  </si>
  <si>
    <t>Ejecutado</t>
  </si>
  <si>
    <t>Saldos</t>
  </si>
  <si>
    <t>Evidencia (Enlace Ley 5189)</t>
  </si>
  <si>
    <t>4.9 Fortalecimiento Institucional</t>
  </si>
  <si>
    <t>Descripción del Fortalecimiento</t>
  </si>
  <si>
    <t>Costo de Inversión Gs.</t>
  </si>
  <si>
    <t>Descripción del Beneficio</t>
  </si>
  <si>
    <t>Evidencia (link)</t>
  </si>
  <si>
    <t>TOTAL</t>
  </si>
  <si>
    <t>5- Instancias de Participación Ciudadana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</si>
  <si>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</si>
  <si>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</si>
  <si>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</si>
  <si>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</si>
  <si>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PORTAL</t>
  </si>
  <si>
    <t>Consulta o Sugerencias a través del portal</t>
  </si>
  <si>
    <t>mesa de entrada</t>
  </si>
  <si>
    <t>https://www.sen.gov.py/index.php/contacto/reporte-o-sugerencias</t>
  </si>
  <si>
    <t>REDES SOCIALES</t>
  </si>
  <si>
    <t>Facebook oficial</t>
  </si>
  <si>
    <t>Direccion de Prensa</t>
  </si>
  <si>
    <t>https://es-la.facebook.com/SecretariadeEmergenciaNacionalParaguay/</t>
  </si>
  <si>
    <t>Twitter oficial</t>
  </si>
  <si>
    <t>https://twitter.com/senparaguay</t>
  </si>
  <si>
    <t>Instagram oficial</t>
  </si>
  <si>
    <t>CORREO INSTITUCIONAL</t>
  </si>
  <si>
    <t>Denuncias a través del portal</t>
  </si>
  <si>
    <t>Dirección de Anticorrupción</t>
  </si>
  <si>
    <t>https://www.sen.gov.py/index.php/transparencia/denuncias</t>
  </si>
  <si>
    <t>Solicitud de Información Pública</t>
  </si>
  <si>
    <t>Dirección de Información Pública</t>
  </si>
  <si>
    <t>https://www.sen.gov.py/index.php/transparencia/informacion-publica</t>
  </si>
  <si>
    <t>TELEFAX</t>
  </si>
  <si>
    <t>Telefax linea baja ofical</t>
  </si>
  <si>
    <t>Recepción</t>
  </si>
  <si>
    <t>5.2. Aportes y Mejoras resultantes de la Participación Ciudadana</t>
  </si>
  <si>
    <t>Propuesta de Mejora</t>
  </si>
  <si>
    <t>Canal Utilizado</t>
  </si>
  <si>
    <t>Acción o Medida tomada por OEE</t>
  </si>
  <si>
    <t>Evidencia</t>
  </si>
  <si>
    <t>Observaciones</t>
  </si>
  <si>
    <t>NO SE REGISTRAN PROPUESTAS DE MEJORAS RESULTANTES DE LA PARTICIPACIÓN CIUDADANA A LA FECHA</t>
  </si>
  <si>
    <t>5.3 Gestión de denuncias de corrupción</t>
  </si>
  <si>
    <t>Ticket Numero</t>
  </si>
  <si>
    <t>Fecha Ingreso</t>
  </si>
  <si>
    <t>Estado</t>
  </si>
  <si>
    <t>6- Control Interno y Externo</t>
  </si>
  <si>
    <t>Informes de Auditorias Internas y Auditorías Externas en el Trimestre</t>
  </si>
  <si>
    <t>6.1- Auditorias Financieras</t>
  </si>
  <si>
    <t>Nro. de Informe</t>
  </si>
  <si>
    <t>Evidencia (Enlace Ley 5282/14)</t>
  </si>
  <si>
    <t>6.2-Auditorias de Gestión</t>
  </si>
  <si>
    <t>6.3-Auditorías Externas</t>
  </si>
  <si>
    <t>6.4-Otros tipos de Auditoria</t>
  </si>
  <si>
    <t>6.5-Planes de Mejoramiento elaborados en el Trimestre</t>
  </si>
  <si>
    <t>Informe de referencia</t>
  </si>
  <si>
    <t>Evidencia (Adjuntar Documento)</t>
  </si>
  <si>
    <t>RENDICIÓN DE CUENTAS AL CIUDADANO</t>
  </si>
  <si>
    <t>Carga en el Sistema de Planificación por Resultados (SPR) de la Secretaria Técnica de Planificación (STP)</t>
  </si>
  <si>
    <t>4.8 Ejecución Financiera</t>
  </si>
  <si>
    <t>https://app.powerbi.com/view?r=eyJrIjoiMmJlYjg1YzgtMmQ3Mi00YzVkLWJkOTQtOTE3ZTZkNzVhYTAzIiwidCI6Ijk2ZDUwYjY5LTE5MGQtNDkxYy1hM2U1LWExYWRlYmMxYTg3NSJ9</t>
  </si>
  <si>
    <t>Pendiente</t>
  </si>
  <si>
    <t>No se registran denuncias</t>
  </si>
  <si>
    <t>Gestionar y reducir los riesgos de desastres en el país, a través de políticas con actores, sectores y participación, apoyados en conocimientos y tecnología.</t>
  </si>
  <si>
    <t xml:space="preserve">Adquisición de Insumos Alimenticios para Ollas Populares". Ley Nº 6603 "De apoyo y asistencia a las ollas populares organizadas en todo el territorio de la República del Paraguay durante la pandemia declarada por la Organización Mundial de la Salud a causa del COVID 19". </t>
  </si>
  <si>
    <t>Asistencia a las ollas populares organizadas por la pandemia de Covid-19</t>
  </si>
  <si>
    <t>https://www.sen.gov.py/index.php/acciones</t>
  </si>
  <si>
    <t>Asistencia a ollas populares creadas para solventar los efectos de las medidas restrictivas para prevenir la expansión del Covid19</t>
  </si>
  <si>
    <t>Nº Solicitud</t>
  </si>
  <si>
    <t>Fecha</t>
  </si>
  <si>
    <t>Misión Institucional</t>
  </si>
  <si>
    <t>PERIODO 2021</t>
  </si>
  <si>
    <t>https://www.sfp.gov.py/sfp/archivos/documentos/Informe_Abril_2021_j3ktl2eb.pdf</t>
  </si>
  <si>
    <t>(021) 440-997/440-998</t>
  </si>
  <si>
    <t>4.6 Servicios o Productos Misionales en el Trimestre</t>
  </si>
  <si>
    <t>Paliar el sufrimiento humano de personas afectadas por situaciones de emergencia o desastres</t>
  </si>
  <si>
    <t xml:space="preserve"> Asistencia a Albergues para mitigación de COVID-19</t>
  </si>
  <si>
    <t>Apoyo logístico a los albergues/vacunatorios habilitados por el MSPyBS</t>
  </si>
  <si>
    <t>www.sen.gov.py</t>
  </si>
  <si>
    <t>SIN MOVIMIENTO</t>
  </si>
  <si>
    <t>TODOS LOS PROGRAMAS Y PROYECTOS SE ENCUENTRAN EN EJECUCIÓN A LA FECHA</t>
  </si>
  <si>
    <t xml:space="preserve">mantenimiento para vehículos salud,  alquiler de contenedores para vacunas, alquiler de local Fomento Barrio Obrero, generadores para  </t>
  </si>
  <si>
    <t>EN EJECUCION</t>
  </si>
  <si>
    <t>ADQUISICION DE COLCHONES</t>
  </si>
  <si>
    <t>PROCESO DE EVALUACION</t>
  </si>
  <si>
    <t>ADQUISICION DE CHAPAS DE ZINC</t>
  </si>
  <si>
    <r>
      <t xml:space="preserve">Periodo del informe: </t>
    </r>
    <r>
      <rPr>
        <sz val="11"/>
        <color theme="1"/>
        <rFont val="Calibri"/>
        <family val="2"/>
        <scheme val="minor"/>
      </rPr>
      <t>Tercer Trimestre 2021.</t>
    </r>
  </si>
  <si>
    <t>INFORME Nº 3/21</t>
  </si>
  <si>
    <t>JULIO</t>
  </si>
  <si>
    <t>AGOSTO</t>
  </si>
  <si>
    <t>SETIEMBRE</t>
  </si>
  <si>
    <t>Aún no disponible</t>
  </si>
  <si>
    <t>SETIEMBRE/2021</t>
  </si>
  <si>
    <t>AGOSTO/2021</t>
  </si>
  <si>
    <t>JULIO/2021</t>
  </si>
  <si>
    <t>NIVEL DE CUMPLIMIENTO</t>
  </si>
  <si>
    <t>DAI 09/21 Evaluación de cumplimiento del Art. 41º, Ley 2051/03, Contrataciones P. 1º Semestre 2021.</t>
  </si>
  <si>
    <t>DAI 10/21 Informe - Fondo Fijo-Caja Chica</t>
  </si>
  <si>
    <t>DAI 11/21 Nivel 800 - transferencias - Rubro 831 Fondo Nacional de Emergencia.</t>
  </si>
  <si>
    <t>Rendición de cuentas - Ley 6524/20 meses de Mayo/Junio 2021.</t>
  </si>
  <si>
    <t>Rendición de cuentas - Ley 6524/20 meses de Julio/Agosto 2021.</t>
  </si>
  <si>
    <t>Rendición de cuentas - Programa FONACIDE 1º Semestre/21.</t>
  </si>
  <si>
    <t>Avance de Planes de Mejoramiento Correspondiente al 2º Trimestre del año 2021.</t>
  </si>
  <si>
    <t>https://www.sen.gov.py/application/files/7216/3362/1899/DAI_No_09-2021_Cumplimiento_de_la_Res._No_84-19___1o_Semestre_2021.pdf</t>
  </si>
  <si>
    <t>https://www.sen.gov.py/application/files/5416/3362/2315/DAI_No_10-2021_Fondo_Fijo-Caja_Chica.pdf</t>
  </si>
  <si>
    <t>https://www.sen.gov.py/application/files/7816/3362/2416/DAI_No_11-2021_Auditoria_NIVEL_831_1o_Semestre_del_ano_2020.pdf</t>
  </si>
  <si>
    <t>https://www.sen.gov.py/application/files/8216/3362/2642/Rendicion_de_Cuentas_de_la_Ley_6524-2020_Mayo-Junio-2021.pdf</t>
  </si>
  <si>
    <t>https://www.sen.gov.py/application/files/3716/3362/2746/Rendicion_de_Cuentas_de_la_Ley_6524-2020_Julio-Agosto-2021.pdf</t>
  </si>
  <si>
    <t>https://www.sen.gov.py/application/files/7616/3362/2868/Rendicion_del_Programa_FONACIDE_1o_Semestre_del_ano_2021.pdf</t>
  </si>
  <si>
    <t>https://www.sen.gov.py/application/files/4616/3362/2954/Avance_de_Planes_de_Mejoramiento_2o_Trimestre_2021.pdf</t>
  </si>
  <si>
    <t>Sueldos</t>
  </si>
  <si>
    <t>Gastos de Representación</t>
  </si>
  <si>
    <t>Aguinaldo</t>
  </si>
  <si>
    <t>Remuneración Extraordinaria</t>
  </si>
  <si>
    <t>Subsidio Familiar</t>
  </si>
  <si>
    <t>Bonificaciones y Gratificaciones</t>
  </si>
  <si>
    <t>Gratificaciones por Servicios Especiales</t>
  </si>
  <si>
    <t>Jornales</t>
  </si>
  <si>
    <t>Honorarios</t>
  </si>
  <si>
    <t>Otros Gastos del Personal</t>
  </si>
  <si>
    <t xml:space="preserve">Energia Electrica </t>
  </si>
  <si>
    <t>Agua</t>
  </si>
  <si>
    <t>Telefonos, Telefax y otros Servicios de Telecominicaciòn</t>
  </si>
  <si>
    <t>Viaticos y Movilidad</t>
  </si>
  <si>
    <t>Mantenimiento y Reparacion Menores de Edificios y Locales</t>
  </si>
  <si>
    <t>Mantenimiento y Reparacion Menores de Maquinarias, Equipos y Muebles de Oficinas</t>
  </si>
  <si>
    <t>Mantenimiento y Reparacion Menores de Equipos de Transporte</t>
  </si>
  <si>
    <t>Servicio de Limpieza,Aseo y Fumigacion</t>
  </si>
  <si>
    <t>Alquiler de Edificios y Locales</t>
  </si>
  <si>
    <t xml:space="preserve">Imprenta, Publicaciones y Reproducciones </t>
  </si>
  <si>
    <t>Servicios Bancarios</t>
  </si>
  <si>
    <t>Primas y Gastos de Seguros</t>
  </si>
  <si>
    <t>Publicidad y Propaganda</t>
  </si>
  <si>
    <t>Servicios de Comunicaciones</t>
  </si>
  <si>
    <t>Servicios Tecnicos y Profecionales Varios</t>
  </si>
  <si>
    <t>Prendas de Vestir</t>
  </si>
  <si>
    <t>Confecciones Textiles</t>
  </si>
  <si>
    <t>Calzados</t>
  </si>
  <si>
    <t>Papel de Escritorio y Carton</t>
  </si>
  <si>
    <t>Productos de Artes Graficas</t>
  </si>
  <si>
    <t>Productos de Papel y Carton</t>
  </si>
  <si>
    <t>Libros, Revistas y Periodicos</t>
  </si>
  <si>
    <t>Elementos de Limpieza</t>
  </si>
  <si>
    <t xml:space="preserve">Utiles de Escritorio, Oficinas y Enseres </t>
  </si>
  <si>
    <t>Utiles y Materiales Electricos</t>
  </si>
  <si>
    <t>Utensilios de Cocina y Comedor</t>
  </si>
  <si>
    <t>Repuestos y Accesorios Menores</t>
  </si>
  <si>
    <t>Compuestos Quimicos</t>
  </si>
  <si>
    <t>Tintas, Pinturas y Colorantes</t>
  </si>
  <si>
    <t>Utiles y Materiales Medicos - Quirurgicos y de laboratorios</t>
  </si>
  <si>
    <t>Cubiertas y Camaras de aire</t>
  </si>
  <si>
    <t>Herramientas Menores</t>
  </si>
  <si>
    <t>Prodctos o Insumos No Metalicos</t>
  </si>
  <si>
    <t>Bienes de Consumos Varios</t>
  </si>
  <si>
    <t>Equipos Educativos y Recreacionales</t>
  </si>
  <si>
    <t>Equipos de Comunicaciones y Señalamientos</t>
  </si>
  <si>
    <t>Adq. De Muebles y Enseres</t>
  </si>
  <si>
    <t>Adq. De Equipos de Computacion</t>
  </si>
  <si>
    <t>AP.A ENTID.C/ FINES SOCIALES O EMERGENCIA (FONE)</t>
  </si>
  <si>
    <t>AP.A ENTID.C/ FINES SOCIALES O EMERGENCIA (FONE) FF10</t>
  </si>
  <si>
    <t>AP.A ENTID.C/ FINES SOCIALES O EMERGENCIA (FONE) FF30 - 817 (Bomberos)</t>
  </si>
  <si>
    <t>AP.A ENTID.C/ FINES SOCIALES O EMERGENCIA (FONE) FF30 - 817 (Salud)</t>
  </si>
  <si>
    <t>BECAS</t>
  </si>
  <si>
    <t xml:space="preserve">SUBSIDIOS Y ASIST.SOCIAL A PERS.Y FLIAS </t>
  </si>
  <si>
    <t>PAGO IMP, TASAS, GTOS JUDIC. Y OTROS</t>
  </si>
  <si>
    <t>Combustibles</t>
  </si>
  <si>
    <t>Alimentos para personasl</t>
  </si>
  <si>
    <t>Servicios de seguro médico</t>
  </si>
  <si>
    <t>Servicios de ceremonial</t>
  </si>
  <si>
    <t>Servicios de catering</t>
  </si>
  <si>
    <t>Pasajes</t>
  </si>
  <si>
    <t>AP.A ENTID.C/ FINES SOCIALES O EMERGENCIA (FONE) FF10 OF 817</t>
  </si>
  <si>
    <t>PROYECTO: 1 SUBSIDIO PARA BONOS ALIMENTICIOS A FAMILIAS</t>
  </si>
  <si>
    <t xml:space="preserve">PASAJES Y VIATICOS </t>
  </si>
  <si>
    <t>AP.A ENTID.C/ FINES SOCIALES O EMERGENCIA (FONE) FF30 OF 817</t>
  </si>
  <si>
    <t>PROYECTO: 3 ASISTENCIA A ALBERGUES PARA MITIGACIÓN DE COVID-19</t>
  </si>
  <si>
    <t>PROYECTO: 5 SUBSIDIO PARA POBLADORES VULNERABLES- ALTO PARANÁ</t>
  </si>
  <si>
    <t>AP.A ENTID.C/ FINES SOCIALES O EMERGENCIA (FONE) FF20 OF 401</t>
  </si>
  <si>
    <t>PROYECTO: 6 ADQUISICIÒN DE INSUMOS ALIMENTICIOS PARA OLLA POPULAR.-</t>
  </si>
  <si>
    <t>AP.A ENTID.C/ FINES SOCIALES O EMERGENCIA (FONE) FF20 OF 817</t>
  </si>
  <si>
    <t>Bienes Setiembre 2021</t>
  </si>
  <si>
    <t>Bienes Julio 2021</t>
  </si>
  <si>
    <t>Bienes Agosto 2021</t>
  </si>
  <si>
    <t>Julio/21</t>
  </si>
  <si>
    <t>Agosto/21</t>
  </si>
  <si>
    <t>Setiembre/21</t>
  </si>
  <si>
    <t>Motores, Maquinas y Equipos Electricos</t>
  </si>
  <si>
    <t>MICROBUS MARCA TOYOTA MODELO HINO LIESSE AÑO DE FABRICACION 2000 AÑO MODELO 2001 COLOR ROJO CHASSIS HDB50.0003122 (USADO)</t>
  </si>
  <si>
    <t>https://sen.gov.py/index.php/transparencia/5189/detalles/view_express_entity/7</t>
  </si>
  <si>
    <t>https://sen.gov.py/index.php/transparencia/5189/detalles/view_express_entity/5</t>
  </si>
  <si>
    <t>https://senac.gov.py/index.php</t>
  </si>
  <si>
    <t>46.935 familias asistidas de julio a septiembre de 2021</t>
  </si>
  <si>
    <t xml:space="preserve">446 ollas asistidas en julio de 2021 </t>
  </si>
  <si>
    <t xml:space="preserve">a) 6 vacunatorios* </t>
  </si>
  <si>
    <t xml:space="preserve">a) 6 vacunatorios*  </t>
  </si>
  <si>
    <t xml:space="preserve">* La SEN apoya con esquema organizativo de atención, recursos humanos, movilidad, carpas, mobiliario,   </t>
  </si>
  <si>
    <t>vacunatorios, servicios básicos.</t>
  </si>
  <si>
    <r>
      <t>El Gobierno Nacional, a través de la SEN, atendió a 46935</t>
    </r>
    <r>
      <rPr>
        <b/>
        <sz val="11"/>
        <rFont val="Calibri"/>
        <family val="2"/>
        <scheme val="minor"/>
      </rPr>
      <t xml:space="preserve">  familias</t>
    </r>
    <r>
      <rPr>
        <sz val="11"/>
        <rFont val="Calibri"/>
        <family val="2"/>
        <scheme val="minor"/>
      </rPr>
      <t xml:space="preserve"> en todo el país afectadas por diversos tipos de eventos: </t>
    </r>
    <r>
      <rPr>
        <b/>
        <sz val="11"/>
        <rFont val="Calibri"/>
        <family val="2"/>
        <scheme val="minor"/>
      </rPr>
      <t>tormentas severas, incendios, helada, bajas temperaturas, sequía</t>
    </r>
    <r>
      <rPr>
        <sz val="11"/>
        <rFont val="Calibri"/>
        <family val="2"/>
        <scheme val="minor"/>
      </rPr>
      <t>.</t>
    </r>
  </si>
  <si>
    <t>Debido a  la Pandemia COVID-19, en el período, se  han realizado las siguientes acciones:</t>
  </si>
  <si>
    <t xml:space="preserve">Apoyo a los vacunatorios con esquema organizativo de atención, recursos humanos, movilidad, carpas, mobiliario,  mantenimiento para vehículos salud,  alquiler de contenedores para vacunas (-20º), alquiler de local Fomento Barrio Obrero, generadores, servicios básicos. </t>
  </si>
  <si>
    <t>7- Descripción cualitativa de logros alcanzados en el Trimestre</t>
  </si>
  <si>
    <t>ID N°</t>
  </si>
  <si>
    <t>Objeto del Gasto</t>
  </si>
  <si>
    <t>Valor a contratar</t>
  </si>
  <si>
    <t>Serv. de  Reccarga de Extintores</t>
  </si>
  <si>
    <t>En proceso de llamado - Publicado en el Portal de la DNCP</t>
  </si>
  <si>
    <t>Servicio de Mantenimiento y Reparación de montacargas</t>
  </si>
  <si>
    <t>Adquisición de Art. de Ferretería</t>
  </si>
  <si>
    <t>Adq. de Pasajes Aereos</t>
  </si>
  <si>
    <t>En Comité de Evaluacion</t>
  </si>
  <si>
    <t>Servicio de Mantenimiento y Reparación de desmalezadoras, motosierras y otros</t>
  </si>
  <si>
    <t>Servicio de Mantenimiento y Reparación de Fotocopiadoras Brother</t>
  </si>
  <si>
    <t>Servicio de Mantenimiento y Reparación de Portón eléctrico</t>
  </si>
  <si>
    <t>Adquisición de útiles de oficina, tintas y toners</t>
  </si>
  <si>
    <t>Papelra Guairá</t>
  </si>
  <si>
    <t>Adjuicado</t>
  </si>
  <si>
    <t>Microtex</t>
  </si>
  <si>
    <t>Office Compu</t>
  </si>
  <si>
    <t xml:space="preserve">Emprendimientos FBC </t>
  </si>
  <si>
    <t>Adquisición de notebook y procesadores</t>
  </si>
  <si>
    <t>Data Lab</t>
  </si>
  <si>
    <t>Infosystems</t>
  </si>
  <si>
    <t>MANTENIMIENTO Y REPARACION DE CARPAS C/ESTRUCTURA DE METAL</t>
  </si>
  <si>
    <t xml:space="preserve">URGENCIA IMPOSTERGABLE-ARRENDA </t>
  </si>
  <si>
    <t>SERVICIO DE ALQUILER DE CAMIONES VARIOS</t>
  </si>
  <si>
    <t>ADQUISICION DE MAQUINARIAS Y ARTICULOS PARA BOMBEROS</t>
  </si>
  <si>
    <t>ADQUISICION DE IMPRESORAS TERMICAS DE ETIQUETAS ADHESIVAS</t>
  </si>
  <si>
    <t>ADQUISICION DE MOTOBOMBAS DE SUCCION DE AGUA 3"</t>
  </si>
  <si>
    <t>SERVICIO DE TRASLADO AEREO</t>
  </si>
  <si>
    <t>ALQUILER DE TRACTOR CON RASTRA -URGENCIA IMPOSTERGABLE</t>
  </si>
  <si>
    <t>ADQUISICION DE EQUIPOS DE COMUNICACIÓN</t>
  </si>
  <si>
    <t>SANSUY PLASTICOS S.R.L</t>
  </si>
  <si>
    <t>FULL SPORTS S.A</t>
  </si>
  <si>
    <t>JPA LOGISTICA de JUAN PABLO ACOSTA</t>
  </si>
  <si>
    <t>FERRETERIA INDUSTRIAL  SAE</t>
  </si>
  <si>
    <t>T-MAX S.A.</t>
  </si>
  <si>
    <t>MYT IMP. DIST S.R.L.</t>
  </si>
  <si>
    <t>FERRETOTAL de FERNANDO BENEGAS</t>
  </si>
  <si>
    <t>COMTEL S.A.</t>
  </si>
  <si>
    <t>FABRICA PARAGUAYA DE SIERRAS S.A.</t>
  </si>
  <si>
    <t>FAGUMA S.A.</t>
  </si>
  <si>
    <t>HELITACTICA S.A.</t>
  </si>
  <si>
    <t>INICIATIVAS CONSTRUCTIVAS S.A</t>
  </si>
  <si>
    <t>ASUCOM S.A.</t>
  </si>
  <si>
    <t>Informe final CGR Res. 467/2020 - Auditoria de Desempeño.</t>
  </si>
  <si>
    <t>Informe final CGR Res. 467/2020 - Auditoria de Cumplimiento - TIC</t>
  </si>
  <si>
    <t>Plan de Mejoramiento Institucional - TIC</t>
  </si>
  <si>
    <t>Plan de Mejoramiento Institucional - Desempeño</t>
  </si>
  <si>
    <t>https://www.sen.gov.py/application/files/4816/3397/8905/Informe_Final_Res._CGR_N_467.20_Art._1_Numeral_28_SEN.pdf</t>
  </si>
  <si>
    <t>https://www.sen.gov.py/application/files/1416/3397/8985/Informe_Final_Res._CGR_N_467.20_Auditoria_de_TIC.pdf</t>
  </si>
  <si>
    <t>https://www.sen.gov.py/application/files/6816/3397/8516/PMI_Auditoria_de_Desempeno.pdf</t>
  </si>
  <si>
    <t>https://www.sen.gov.py/application/files/7616/3397/8207/PMI_Auditoria_Cumplimiento_TIC.pdf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</si>
</sst>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_);_(* \(#,##0\);_(* &quot;-&quot;??_);_(@_)"/>
    <numFmt numFmtId="165" formatCode="#,##0;[Red]#,##0"/>
    <numFmt numFmtId="166" formatCode="_ * #,##0_ ;_ * \-#,##0_ ;_ * &quot;-&quot;??_ ;_ @_ 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charset val="134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charset val="134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charset val="13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theme="1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>
      <alignment vertical="center"/>
    </xf>
  </cellStyleXfs>
  <cellXfs count="2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6" fillId="0" borderId="2" xfId="2" applyFont="1" applyBorder="1" applyAlignment="1">
      <alignment wrapText="1"/>
    </xf>
    <xf numFmtId="0" fontId="0" fillId="0" borderId="2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1" fillId="0" borderId="0" xfId="0" applyFont="1" applyAlignment="1">
      <alignment vertical="top" wrapText="1"/>
    </xf>
    <xf numFmtId="3" fontId="0" fillId="0" borderId="0" xfId="0" applyNumberFormat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7" fillId="0" borderId="2" xfId="2" applyFont="1" applyBorder="1" applyAlignment="1">
      <alignment horizontal="left" vertical="center" wrapText="1"/>
    </xf>
    <xf numFmtId="0" fontId="28" fillId="0" borderId="2" xfId="2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4" fillId="2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0" fillId="0" borderId="6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/>
    <xf numFmtId="164" fontId="11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4" fillId="0" borderId="2" xfId="0" applyFont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7" fillId="0" borderId="0" xfId="2" applyFont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5" fontId="30" fillId="0" borderId="2" xfId="0" applyNumberFormat="1" applyFont="1" applyBorder="1" applyAlignment="1">
      <alignment vertical="center"/>
    </xf>
    <xf numFmtId="166" fontId="0" fillId="4" borderId="2" xfId="1" applyNumberFormat="1" applyFont="1" applyFill="1" applyBorder="1" applyAlignment="1">
      <alignment vertical="center"/>
    </xf>
    <xf numFmtId="0" fontId="37" fillId="0" borderId="2" xfId="0" applyFont="1" applyBorder="1" applyAlignment="1">
      <alignment wrapText="1"/>
    </xf>
    <xf numFmtId="0" fontId="0" fillId="2" borderId="2" xfId="0" applyFont="1" applyFill="1" applyBorder="1"/>
    <xf numFmtId="0" fontId="39" fillId="2" borderId="2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center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left" vertical="center" wrapText="1"/>
    </xf>
    <xf numFmtId="9" fontId="37" fillId="0" borderId="2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2" borderId="2" xfId="0" applyFont="1" applyFill="1" applyBorder="1" applyAlignment="1"/>
    <xf numFmtId="14" fontId="39" fillId="2" borderId="6" xfId="0" applyNumberFormat="1" applyFont="1" applyFill="1" applyBorder="1" applyAlignment="1">
      <alignment horizontal="center" vertical="center" wrapText="1"/>
    </xf>
    <xf numFmtId="14" fontId="39" fillId="2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38" fillId="0" borderId="2" xfId="2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9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0" fontId="42" fillId="0" borderId="2" xfId="0" applyFont="1" applyFill="1" applyBorder="1" applyAlignment="1">
      <alignment wrapText="1"/>
    </xf>
    <xf numFmtId="0" fontId="33" fillId="0" borderId="2" xfId="0" applyFont="1" applyBorder="1" applyAlignment="1">
      <alignment horizontal="center" vertical="top" wrapText="1"/>
    </xf>
    <xf numFmtId="0" fontId="43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9" fontId="37" fillId="0" borderId="2" xfId="0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vertical="center"/>
    </xf>
    <xf numFmtId="0" fontId="44" fillId="0" borderId="0" xfId="0" applyFont="1"/>
    <xf numFmtId="0" fontId="0" fillId="0" borderId="2" xfId="0" applyBorder="1" applyAlignment="1">
      <alignment wrapText="1"/>
    </xf>
    <xf numFmtId="3" fontId="0" fillId="0" borderId="2" xfId="0" applyNumberFormat="1" applyBorder="1"/>
    <xf numFmtId="0" fontId="0" fillId="0" borderId="2" xfId="0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4" fontId="34" fillId="2" borderId="2" xfId="0" applyNumberFormat="1" applyFont="1" applyFill="1" applyBorder="1" applyAlignment="1">
      <alignment horizontal="right" vertical="top" wrapText="1"/>
    </xf>
    <xf numFmtId="14" fontId="34" fillId="2" borderId="2" xfId="0" applyNumberFormat="1" applyFont="1" applyFill="1" applyBorder="1" applyAlignment="1">
      <alignment horizontal="right" vertical="center" wrapText="1"/>
    </xf>
    <xf numFmtId="14" fontId="0" fillId="0" borderId="2" xfId="0" applyNumberFormat="1" applyBorder="1" applyAlignment="1">
      <alignment vertical="center"/>
    </xf>
    <xf numFmtId="14" fontId="39" fillId="2" borderId="2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/>
    </xf>
    <xf numFmtId="9" fontId="3" fillId="5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20" fillId="0" borderId="2" xfId="2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38" fillId="0" borderId="3" xfId="2" applyFont="1" applyBorder="1" applyAlignment="1">
      <alignment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wrapText="1"/>
    </xf>
    <xf numFmtId="0" fontId="30" fillId="0" borderId="2" xfId="0" applyFont="1" applyFill="1" applyBorder="1" applyAlignment="1">
      <alignment horizontal="left" wrapText="1"/>
    </xf>
    <xf numFmtId="0" fontId="30" fillId="4" borderId="2" xfId="0" applyFont="1" applyFill="1" applyBorder="1" applyAlignment="1">
      <alignment wrapText="1"/>
    </xf>
    <xf numFmtId="0" fontId="30" fillId="4" borderId="2" xfId="0" applyFont="1" applyFill="1" applyBorder="1" applyAlignment="1">
      <alignment horizontal="left" wrapText="1"/>
    </xf>
    <xf numFmtId="0" fontId="30" fillId="4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center" wrapText="1"/>
    </xf>
    <xf numFmtId="166" fontId="30" fillId="0" borderId="2" xfId="1" applyNumberFormat="1" applyFont="1" applyBorder="1" applyAlignment="1">
      <alignment vertical="center"/>
    </xf>
    <xf numFmtId="165" fontId="30" fillId="0" borderId="2" xfId="0" applyNumberFormat="1" applyFont="1" applyFill="1" applyBorder="1" applyAlignment="1">
      <alignment vertical="center"/>
    </xf>
    <xf numFmtId="165" fontId="30" fillId="0" borderId="2" xfId="0" applyNumberFormat="1" applyFont="1" applyFill="1" applyBorder="1" applyAlignment="1">
      <alignment horizontal="right" vertical="center" wrapText="1"/>
    </xf>
    <xf numFmtId="166" fontId="30" fillId="4" borderId="2" xfId="1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166" fontId="41" fillId="5" borderId="2" xfId="0" applyNumberFormat="1" applyFont="1" applyFill="1" applyBorder="1" applyAlignment="1">
      <alignment horizontal="right" vertical="center"/>
    </xf>
    <xf numFmtId="3" fontId="9" fillId="5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vertical="center" wrapText="1"/>
    </xf>
    <xf numFmtId="0" fontId="42" fillId="0" borderId="5" xfId="0" applyFont="1" applyFill="1" applyBorder="1" applyAlignment="1">
      <alignment horizontal="center" vertical="center"/>
    </xf>
    <xf numFmtId="166" fontId="30" fillId="4" borderId="2" xfId="1" applyNumberFormat="1" applyFont="1" applyFill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36" fillId="0" borderId="0" xfId="0" applyFont="1"/>
    <xf numFmtId="0" fontId="45" fillId="0" borderId="0" xfId="0" applyFont="1"/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5" borderId="2" xfId="0" applyFont="1" applyFill="1" applyBorder="1" applyAlignment="1">
      <alignment horizontal="center" vertical="center"/>
    </xf>
    <xf numFmtId="3" fontId="46" fillId="5" borderId="2" xfId="0" applyNumberFormat="1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 wrapText="1"/>
    </xf>
    <xf numFmtId="166" fontId="45" fillId="4" borderId="2" xfId="1" applyNumberFormat="1" applyFont="1" applyFill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6" fillId="0" borderId="0" xfId="0" applyFont="1"/>
    <xf numFmtId="0" fontId="46" fillId="0" borderId="0" xfId="0" applyFont="1" applyAlignment="1">
      <alignment horizontal="center" vertical="center"/>
    </xf>
    <xf numFmtId="165" fontId="42" fillId="0" borderId="5" xfId="0" applyNumberFormat="1" applyFont="1" applyBorder="1" applyAlignment="1">
      <alignment vertical="center"/>
    </xf>
    <xf numFmtId="165" fontId="42" fillId="0" borderId="5" xfId="0" applyNumberFormat="1" applyFont="1" applyFill="1" applyBorder="1" applyAlignment="1">
      <alignment horizontal="right" vertical="center" wrapText="1"/>
    </xf>
    <xf numFmtId="165" fontId="42" fillId="0" borderId="5" xfId="0" applyNumberFormat="1" applyFont="1" applyFill="1" applyBorder="1" applyAlignment="1">
      <alignment horizontal="center" vertical="center" wrapText="1"/>
    </xf>
    <xf numFmtId="165" fontId="42" fillId="0" borderId="2" xfId="0" applyNumberFormat="1" applyFont="1" applyBorder="1" applyAlignment="1">
      <alignment vertical="center"/>
    </xf>
    <xf numFmtId="166" fontId="42" fillId="4" borderId="2" xfId="1" applyNumberFormat="1" applyFont="1" applyFill="1" applyBorder="1" applyAlignment="1">
      <alignment horizontal="center" vertical="center"/>
    </xf>
    <xf numFmtId="165" fontId="42" fillId="0" borderId="2" xfId="0" applyNumberFormat="1" applyFont="1" applyFill="1" applyBorder="1" applyAlignment="1">
      <alignment horizontal="center" vertical="center" wrapText="1"/>
    </xf>
    <xf numFmtId="165" fontId="46" fillId="0" borderId="2" xfId="0" applyNumberFormat="1" applyFont="1" applyBorder="1" applyAlignment="1">
      <alignment vertical="center"/>
    </xf>
    <xf numFmtId="165" fontId="36" fillId="0" borderId="2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vertical="center"/>
    </xf>
    <xf numFmtId="0" fontId="11" fillId="5" borderId="2" xfId="0" applyFont="1" applyFill="1" applyBorder="1"/>
    <xf numFmtId="14" fontId="34" fillId="0" borderId="2" xfId="0" quotePrefix="1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3" fontId="29" fillId="5" borderId="2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vertical="center" wrapText="1"/>
    </xf>
    <xf numFmtId="0" fontId="47" fillId="0" borderId="2" xfId="2" applyFont="1" applyBorder="1" applyAlignment="1">
      <alignment vertical="center" wrapText="1"/>
    </xf>
    <xf numFmtId="0" fontId="48" fillId="0" borderId="2" xfId="2" applyFont="1" applyBorder="1" applyAlignment="1">
      <alignment vertical="center"/>
    </xf>
    <xf numFmtId="0" fontId="44" fillId="0" borderId="0" xfId="0" applyNumberFormat="1" applyFont="1" applyAlignment="1">
      <alignment wrapText="1"/>
    </xf>
    <xf numFmtId="0" fontId="4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0" fontId="3" fillId="5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3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0" borderId="3" xfId="2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20" fillId="0" borderId="4" xfId="2" applyBorder="1" applyAlignment="1">
      <alignment horizontal="center" vertical="center" wrapText="1"/>
    </xf>
    <xf numFmtId="0" fontId="20" fillId="0" borderId="5" xfId="2" applyBorder="1" applyAlignment="1">
      <alignment horizontal="center" vertical="center" wrapText="1"/>
    </xf>
    <xf numFmtId="0" fontId="20" fillId="0" borderId="3" xfId="2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6" fillId="0" borderId="4" xfId="2" applyFont="1" applyBorder="1" applyAlignment="1">
      <alignment horizontal="center" vertical="center" wrapText="1"/>
    </xf>
    <xf numFmtId="0" fontId="26" fillId="0" borderId="5" xfId="2" applyFont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quotePrefix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top" wrapText="1"/>
    </xf>
    <xf numFmtId="0" fontId="34" fillId="0" borderId="2" xfId="0" quotePrefix="1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17" fillId="0" borderId="2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7" fontId="9" fillId="2" borderId="3" xfId="0" quotePrefix="1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8" fillId="0" borderId="6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7" fillId="0" borderId="2" xfId="2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0" fillId="0" borderId="2" xfId="2" applyBorder="1" applyAlignment="1">
      <alignment wrapText="1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5E-2"/>
          <c:y val="0.11342592592592593"/>
          <c:w val="0.71844488188976385"/>
          <c:h val="0.88657407407407407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0191469816272966"/>
                  <c:y val="-0.26055336832895887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1162817147856519"/>
                  <c:y val="0.16670968212306794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5898512685914257E-2"/>
                  <c:y val="-1.021216097987751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Hoja1!$D$169:$F$169</c:f>
              <c:strCache>
                <c:ptCount val="3"/>
                <c:pt idx="0">
                  <c:v>Presupuestado</c:v>
                </c:pt>
                <c:pt idx="1">
                  <c:v>Ejecutado</c:v>
                </c:pt>
                <c:pt idx="2">
                  <c:v>Saldos</c:v>
                </c:pt>
              </c:strCache>
            </c:strRef>
          </c:cat>
          <c:val>
            <c:numRef>
              <c:f>Hoja1!$D$232:$F$232</c:f>
              <c:numCache>
                <c:formatCode>_ * #,##0_ ;_ * \-#,##0_ ;_ * "-"??_ ;_ @_ </c:formatCode>
                <c:ptCount val="3"/>
                <c:pt idx="0" formatCode="#,##0;[Red]#,##0">
                  <c:v>76780119311</c:v>
                </c:pt>
                <c:pt idx="1">
                  <c:v>51394393410</c:v>
                </c:pt>
                <c:pt idx="2" formatCode="#,##0;[Red]#,##0">
                  <c:v>23160116886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322265966754154"/>
          <c:y val="0.70775736366287556"/>
          <c:w val="0.21622178477690288"/>
          <c:h val="0.25115157480314959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Hoja1!$D$253:$F$253</c:f>
              <c:strCache>
                <c:ptCount val="3"/>
                <c:pt idx="0">
                  <c:v>Presupuestado</c:v>
                </c:pt>
                <c:pt idx="1">
                  <c:v>Ejecutado</c:v>
                </c:pt>
                <c:pt idx="2">
                  <c:v>Saldos</c:v>
                </c:pt>
              </c:strCache>
            </c:strRef>
          </c:cat>
          <c:val>
            <c:numRef>
              <c:f>Hoja1!$D$254:$F$254</c:f>
              <c:numCache>
                <c:formatCode>_ * #,##0_ ;_ * \-#,##0_ ;_ * "-"??_ ;_ @_ </c:formatCode>
                <c:ptCount val="3"/>
                <c:pt idx="0">
                  <c:v>9556583906</c:v>
                </c:pt>
                <c:pt idx="1">
                  <c:v>9556583906</c:v>
                </c:pt>
                <c:pt idx="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905555555555557"/>
          <c:y val="0.17824074074074073"/>
          <c:w val="0.61011154855643046"/>
          <c:h val="0.77314814814814814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Hoja1!$D$257:$F$257</c:f>
              <c:strCache>
                <c:ptCount val="3"/>
                <c:pt idx="0">
                  <c:v>Presupuestado</c:v>
                </c:pt>
                <c:pt idx="1">
                  <c:v>Ejecutado</c:v>
                </c:pt>
                <c:pt idx="2">
                  <c:v>Saldos</c:v>
                </c:pt>
              </c:strCache>
            </c:strRef>
          </c:cat>
          <c:val>
            <c:numRef>
              <c:f>Hoja1!$D$260:$F$260</c:f>
              <c:numCache>
                <c:formatCode>#,##0;[Red]#,##0</c:formatCode>
                <c:ptCount val="3"/>
                <c:pt idx="0">
                  <c:v>21095803458</c:v>
                </c:pt>
                <c:pt idx="1">
                  <c:v>20789093188</c:v>
                </c:pt>
                <c:pt idx="2">
                  <c:v>306710270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833333333333332E-2"/>
          <c:y val="0.1736111111111111"/>
          <c:w val="0.61011154855643046"/>
          <c:h val="0.77314814814814814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Hoja1!$D$270:$F$270</c:f>
              <c:strCache>
                <c:ptCount val="3"/>
                <c:pt idx="0">
                  <c:v>Presupuestado</c:v>
                </c:pt>
                <c:pt idx="1">
                  <c:v>Ejecutado</c:v>
                </c:pt>
                <c:pt idx="2">
                  <c:v>Saldos</c:v>
                </c:pt>
              </c:strCache>
            </c:strRef>
          </c:cat>
          <c:val>
            <c:numRef>
              <c:f>Hoja1!$D$271:$F$271</c:f>
              <c:numCache>
                <c:formatCode>_ * #,##0_ ;_ * \-#,##0_ ;_ * "-"??_ ;_ @_ </c:formatCode>
                <c:ptCount val="3"/>
                <c:pt idx="0" formatCode="#,##0;[Red]#,##0">
                  <c:v>3014335000</c:v>
                </c:pt>
                <c:pt idx="1">
                  <c:v>3014335000</c:v>
                </c:pt>
                <c:pt idx="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555555555555561E-2"/>
          <c:y val="0.15277777777777779"/>
          <c:w val="0.65600043744531933"/>
          <c:h val="0.83333333333333337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Hoja1!$D$275:$F$275</c:f>
              <c:strCache>
                <c:ptCount val="3"/>
                <c:pt idx="0">
                  <c:v>Presupuestado</c:v>
                </c:pt>
                <c:pt idx="1">
                  <c:v>Ejecutado</c:v>
                </c:pt>
                <c:pt idx="2">
                  <c:v>Saldos</c:v>
                </c:pt>
              </c:strCache>
            </c:strRef>
          </c:cat>
          <c:val>
            <c:numRef>
              <c:f>Hoja1!$D$276:$F$276</c:f>
              <c:numCache>
                <c:formatCode>_ * #,##0_ ;_ * \-#,##0_ ;_ * "-"??_ ;_ @_ </c:formatCode>
                <c:ptCount val="3"/>
                <c:pt idx="0" formatCode="#,##0;[Red]#,##0">
                  <c:v>11489734442</c:v>
                </c:pt>
                <c:pt idx="1">
                  <c:v>11489734442</c:v>
                </c:pt>
                <c:pt idx="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</xdr:colOff>
      <xdr:row>4</xdr:row>
      <xdr:rowOff>183173</xdr:rowOff>
    </xdr:to>
    <xdr:pic>
      <xdr:nvPicPr>
        <xdr:cNvPr id="2" name="0 Imagen" descr="logos nuevos encabezado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762750" cy="945173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234</xdr:row>
      <xdr:rowOff>166687</xdr:rowOff>
    </xdr:from>
    <xdr:to>
      <xdr:col>2</xdr:col>
      <xdr:colOff>2133600</xdr:colOff>
      <xdr:row>249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279</xdr:row>
      <xdr:rowOff>23812</xdr:rowOff>
    </xdr:from>
    <xdr:to>
      <xdr:col>2</xdr:col>
      <xdr:colOff>1762125</xdr:colOff>
      <xdr:row>293</xdr:row>
      <xdr:rowOff>100012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819150</xdr:colOff>
      <xdr:row>279</xdr:row>
      <xdr:rowOff>14287</xdr:rowOff>
    </xdr:from>
    <xdr:to>
      <xdr:col>6</xdr:col>
      <xdr:colOff>609600</xdr:colOff>
      <xdr:row>293</xdr:row>
      <xdr:rowOff>90487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1076325</xdr:colOff>
      <xdr:row>280</xdr:row>
      <xdr:rowOff>0</xdr:rowOff>
    </xdr:from>
    <xdr:to>
      <xdr:col>6</xdr:col>
      <xdr:colOff>304800</xdr:colOff>
      <xdr:row>281</xdr:row>
      <xdr:rowOff>142875</xdr:rowOff>
    </xdr:to>
    <xdr:sp macro="" textlink="">
      <xdr:nvSpPr>
        <xdr:cNvPr id="7" name="1 CuadroTexto"/>
        <xdr:cNvSpPr txBox="1"/>
      </xdr:nvSpPr>
      <xdr:spPr>
        <a:xfrm>
          <a:off x="6219825" y="69837300"/>
          <a:ext cx="4010025" cy="3333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100" b="1"/>
            <a:t>ASISTENCIA A ALBERGUES PARA MITIGACIÓN DE COVID-19</a:t>
          </a:r>
        </a:p>
      </xdr:txBody>
    </xdr:sp>
    <xdr:clientData/>
  </xdr:twoCellAnchor>
  <xdr:twoCellAnchor>
    <xdr:from>
      <xdr:col>0</xdr:col>
      <xdr:colOff>76200</xdr:colOff>
      <xdr:row>299</xdr:row>
      <xdr:rowOff>100012</xdr:rowOff>
    </xdr:from>
    <xdr:to>
      <xdr:col>2</xdr:col>
      <xdr:colOff>1752600</xdr:colOff>
      <xdr:row>313</xdr:row>
      <xdr:rowOff>176212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209551</xdr:colOff>
      <xdr:row>300</xdr:row>
      <xdr:rowOff>19050</xdr:rowOff>
    </xdr:from>
    <xdr:to>
      <xdr:col>2</xdr:col>
      <xdr:colOff>1628775</xdr:colOff>
      <xdr:row>301</xdr:row>
      <xdr:rowOff>161925</xdr:rowOff>
    </xdr:to>
    <xdr:sp macro="" textlink="">
      <xdr:nvSpPr>
        <xdr:cNvPr id="9" name="1 CuadroTexto"/>
        <xdr:cNvSpPr txBox="1"/>
      </xdr:nvSpPr>
      <xdr:spPr>
        <a:xfrm>
          <a:off x="209551" y="72904350"/>
          <a:ext cx="4314824" cy="3333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/>
            <a:t>PROYECTO: 5 SUBSIDIO PARA POBLADORES VULNERABLES- ALTO PARANÁ</a:t>
          </a:r>
        </a:p>
      </xdr:txBody>
    </xdr:sp>
    <xdr:clientData/>
  </xdr:twoCellAnchor>
  <xdr:twoCellAnchor>
    <xdr:from>
      <xdr:col>3</xdr:col>
      <xdr:colOff>857250</xdr:colOff>
      <xdr:row>299</xdr:row>
      <xdr:rowOff>128587</xdr:rowOff>
    </xdr:from>
    <xdr:to>
      <xdr:col>6</xdr:col>
      <xdr:colOff>647700</xdr:colOff>
      <xdr:row>314</xdr:row>
      <xdr:rowOff>14287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1038225</xdr:colOff>
      <xdr:row>299</xdr:row>
      <xdr:rowOff>180975</xdr:rowOff>
    </xdr:from>
    <xdr:to>
      <xdr:col>6</xdr:col>
      <xdr:colOff>571499</xdr:colOff>
      <xdr:row>301</xdr:row>
      <xdr:rowOff>133350</xdr:rowOff>
    </xdr:to>
    <xdr:sp macro="" textlink="">
      <xdr:nvSpPr>
        <xdr:cNvPr id="11" name="1 CuadroTexto"/>
        <xdr:cNvSpPr txBox="1"/>
      </xdr:nvSpPr>
      <xdr:spPr>
        <a:xfrm>
          <a:off x="6181725" y="72875775"/>
          <a:ext cx="4314824" cy="3333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/>
            <a:t>PROYECTO: 6 ADQUISICIÒN DE INSUMOS ALIMENTICIOS PARA OLLA POPULAR.-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0.0375</cdr:x>
      <cdr:y>0.02604</cdr:y>
    </cdr:from>
    <cdr:to>
      <cdr:x>0.90833</cdr:x>
      <cdr:y>0.11979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1450" y="71439"/>
          <a:ext cx="3981450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EJECUCION PRESUPUESTARIA 3er. trimestre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0.10208</cdr:x>
      <cdr:y>0.05729</cdr:y>
    </cdr:from>
    <cdr:to>
      <cdr:x>0.84792</cdr:x>
      <cdr:y>0.16146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6725" y="157163"/>
          <a:ext cx="34099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0.06458</cdr:x>
      <cdr:y>0.0434</cdr:y>
    </cdr:from>
    <cdr:to>
      <cdr:x>0.94167</cdr:x>
      <cdr:y>0.16493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95275" y="119063"/>
          <a:ext cx="40100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/>
            <a:t>SUBSIDIO PARA BONOS ALIMENTICIOS A FAMILIAS - COVID</a:t>
          </a:r>
          <a:r>
            <a:rPr lang="es-ES" sz="1100" b="1" baseline="0"/>
            <a:t> 19</a:t>
          </a:r>
          <a:endParaRPr lang="es-ES" sz="11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fp.gov.py/sfp/archivos/documentos/Informe_Abril_2021_j3ktl2eb.pdf" TargetMode="External"/><Relationship Id="rId13" Type="http://schemas.openxmlformats.org/officeDocument/2006/relationships/hyperlink" Target="https://sen.gov.py/index.php/transparencia/5189/detalles/view_express_entity/5" TargetMode="External"/><Relationship Id="rId18" Type="http://schemas.openxmlformats.org/officeDocument/2006/relationships/hyperlink" Target="http://www.sen.gov.py/" TargetMode="External"/><Relationship Id="rId3" Type="http://schemas.openxmlformats.org/officeDocument/2006/relationships/hyperlink" Target="https://es-la.facebook.com/SecretariadeEmergenciaNacionalParaguay/" TargetMode="External"/><Relationship Id="rId21" Type="http://schemas.openxmlformats.org/officeDocument/2006/relationships/hyperlink" Target="https://www.sen.gov.py/application/files/6816/3397/8516/PMI_Auditoria_de_Desempeno.pdf" TargetMode="External"/><Relationship Id="rId7" Type="http://schemas.openxmlformats.org/officeDocument/2006/relationships/hyperlink" Target="https://www.sen.gov.py/index.php/transparencia/informacion-publica" TargetMode="External"/><Relationship Id="rId12" Type="http://schemas.openxmlformats.org/officeDocument/2006/relationships/hyperlink" Target="https://sen.gov.py/index.php/transparencia/5189/detalles/view_express_entity/5" TargetMode="External"/><Relationship Id="rId17" Type="http://schemas.openxmlformats.org/officeDocument/2006/relationships/hyperlink" Target="https://senac.gov.py/index.php" TargetMode="External"/><Relationship Id="rId2" Type="http://schemas.openxmlformats.org/officeDocument/2006/relationships/hyperlink" Target="https://www.sen.gov.py/application/files/8015/9188/4586/Politica_Nacional_de_Gestion_y_Reduccion_de_Riesgos__2018.pdf" TargetMode="External"/><Relationship Id="rId16" Type="http://schemas.openxmlformats.org/officeDocument/2006/relationships/hyperlink" Target="https://sen.gov.py/index.php/transparencia/5189/detalles/view_express_entity/5" TargetMode="External"/><Relationship Id="rId20" Type="http://schemas.openxmlformats.org/officeDocument/2006/relationships/hyperlink" Target="https://www.sen.gov.py/application/files/1416/3397/8985/Informe_Final_Res._CGR_N_467.20_Auditoria_de_TIC.pdf" TargetMode="External"/><Relationship Id="rId1" Type="http://schemas.openxmlformats.org/officeDocument/2006/relationships/hyperlink" Target="https://www.sen.gov.py/application/files/8015/9188/4586/Politica_Nacional_de_Gestion_y_Reduccion_de_Riesgos__2018.pdf" TargetMode="External"/><Relationship Id="rId6" Type="http://schemas.openxmlformats.org/officeDocument/2006/relationships/hyperlink" Target="https://www.sen.gov.py/index.php/transparencia/denuncias" TargetMode="External"/><Relationship Id="rId11" Type="http://schemas.openxmlformats.org/officeDocument/2006/relationships/hyperlink" Target="https://sen.gov.py/index.php/transparencia/5189/detalles/view_express_entity/7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twitter.com/senparaguay" TargetMode="External"/><Relationship Id="rId15" Type="http://schemas.openxmlformats.org/officeDocument/2006/relationships/hyperlink" Target="https://sen.gov.py/index.php/transparencia/5189/detalles/view_express_entity/5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sen.gov.py/application/files/7216/3362/1899/DAI_No_09-2021_Cumplimiento_de_la_Res._No_84-19___1o_Semestre_2021.pdf" TargetMode="External"/><Relationship Id="rId19" Type="http://schemas.openxmlformats.org/officeDocument/2006/relationships/hyperlink" Target="https://www.sen.gov.py/application/files/4816/3397/8905/Informe_Final_Res._CGR_N_467.20_Art._1_Numeral_28_SEN.pdf" TargetMode="External"/><Relationship Id="rId4" Type="http://schemas.openxmlformats.org/officeDocument/2006/relationships/hyperlink" Target="https://twitter.com/senparaguay" TargetMode="External"/><Relationship Id="rId9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14" Type="http://schemas.openxmlformats.org/officeDocument/2006/relationships/hyperlink" Target="https://sen.gov.py/index.php/transparencia/5189/detalles/view_express_entity/5" TargetMode="External"/><Relationship Id="rId22" Type="http://schemas.openxmlformats.org/officeDocument/2006/relationships/hyperlink" Target="https://www.sen.gov.py/application/files/7616/3397/8207/PMI_Auditoria_Cumplimiento_T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00"/>
  <sheetViews>
    <sheetView tabSelected="1" topLeftCell="A361" workbookViewId="0">
      <selection activeCell="D389" sqref="D389"/>
    </sheetView>
  </sheetViews>
  <sheetFormatPr baseColWidth="10" defaultColWidth="9.140625" defaultRowHeight="15"/>
  <cols>
    <col min="1" max="1" width="14.85546875" style="1" customWidth="1"/>
    <col min="2" max="2" width="28.5703125" style="1" customWidth="1"/>
    <col min="3" max="3" width="33.7109375" style="5" customWidth="1"/>
    <col min="4" max="4" width="24.140625" style="1" customWidth="1"/>
    <col min="5" max="5" width="25.7109375" style="1" customWidth="1"/>
    <col min="6" max="6" width="21.85546875" style="1" customWidth="1"/>
    <col min="7" max="7" width="17.85546875" style="1" customWidth="1"/>
    <col min="8" max="8" width="21.28515625" style="1" customWidth="1"/>
    <col min="9" max="16384" width="9.140625" style="1"/>
  </cols>
  <sheetData>
    <row r="6" spans="1:8" ht="18.75">
      <c r="A6" s="260" t="s">
        <v>148</v>
      </c>
      <c r="B6" s="260"/>
      <c r="C6" s="260"/>
      <c r="D6" s="260"/>
      <c r="E6" s="260"/>
      <c r="F6" s="260"/>
      <c r="G6" s="72"/>
      <c r="H6" s="72"/>
    </row>
    <row r="7" spans="1:8">
      <c r="C7" s="2"/>
      <c r="F7" s="57" t="s">
        <v>178</v>
      </c>
    </row>
    <row r="8" spans="1:8">
      <c r="A8" s="3" t="s">
        <v>0</v>
      </c>
      <c r="B8" s="4"/>
    </row>
    <row r="9" spans="1:8">
      <c r="A9" s="6" t="s">
        <v>1</v>
      </c>
      <c r="B9" s="7"/>
    </row>
    <row r="10" spans="1:8">
      <c r="A10" s="6" t="s">
        <v>177</v>
      </c>
    </row>
    <row r="11" spans="1:8" ht="5.25" customHeight="1">
      <c r="A11" s="8"/>
    </row>
    <row r="12" spans="1:8" ht="16.5" customHeight="1" thickBot="1">
      <c r="A12" s="8" t="s">
        <v>161</v>
      </c>
    </row>
    <row r="13" spans="1:8" ht="9" customHeight="1">
      <c r="A13" s="266" t="s">
        <v>154</v>
      </c>
      <c r="B13" s="267"/>
      <c r="C13" s="267"/>
      <c r="D13" s="267"/>
      <c r="E13" s="267"/>
      <c r="F13" s="268"/>
      <c r="G13" s="71"/>
      <c r="H13" s="71"/>
    </row>
    <row r="14" spans="1:8" ht="15" customHeight="1">
      <c r="A14" s="269"/>
      <c r="B14" s="270"/>
      <c r="C14" s="270"/>
      <c r="D14" s="270"/>
      <c r="E14" s="270"/>
      <c r="F14" s="271"/>
      <c r="G14" s="71"/>
      <c r="H14" s="71"/>
    </row>
    <row r="15" spans="1:8" ht="15" customHeight="1">
      <c r="A15" s="269"/>
      <c r="B15" s="270"/>
      <c r="C15" s="270"/>
      <c r="D15" s="270"/>
      <c r="E15" s="270"/>
      <c r="F15" s="271"/>
      <c r="G15" s="71"/>
      <c r="H15" s="71"/>
    </row>
    <row r="16" spans="1:8" ht="15" customHeight="1">
      <c r="A16" s="269"/>
      <c r="B16" s="270"/>
      <c r="C16" s="270"/>
      <c r="D16" s="270"/>
      <c r="E16" s="270"/>
      <c r="F16" s="271"/>
      <c r="G16" s="71"/>
      <c r="H16" s="71"/>
    </row>
    <row r="17" spans="1:8" ht="15" customHeight="1">
      <c r="A17" s="269"/>
      <c r="B17" s="270"/>
      <c r="C17" s="270"/>
      <c r="D17" s="270"/>
      <c r="E17" s="270"/>
      <c r="F17" s="271"/>
      <c r="G17" s="71"/>
      <c r="H17" s="71"/>
    </row>
    <row r="18" spans="1:8" ht="9" customHeight="1" thickBot="1">
      <c r="A18" s="272"/>
      <c r="B18" s="273"/>
      <c r="C18" s="273"/>
      <c r="D18" s="273"/>
      <c r="E18" s="273"/>
      <c r="F18" s="274"/>
      <c r="G18" s="71"/>
      <c r="H18" s="71"/>
    </row>
    <row r="19" spans="1:8" ht="9.75" customHeight="1"/>
    <row r="20" spans="1:8" ht="15.75" thickBot="1">
      <c r="A20" s="55" t="s">
        <v>2</v>
      </c>
      <c r="B20" s="56"/>
      <c r="C20" s="50"/>
      <c r="D20" s="49"/>
      <c r="E20" s="49"/>
      <c r="F20" s="49"/>
      <c r="G20" s="49"/>
      <c r="H20" s="49"/>
    </row>
    <row r="21" spans="1:8" ht="12.75" customHeight="1">
      <c r="A21" s="266" t="s">
        <v>3</v>
      </c>
      <c r="B21" s="267"/>
      <c r="C21" s="267"/>
      <c r="D21" s="267"/>
      <c r="E21" s="267"/>
      <c r="F21" s="268"/>
      <c r="G21" s="71"/>
      <c r="H21" s="71"/>
    </row>
    <row r="22" spans="1:8" ht="15" customHeight="1">
      <c r="A22" s="269"/>
      <c r="B22" s="270"/>
      <c r="C22" s="270"/>
      <c r="D22" s="270"/>
      <c r="E22" s="270"/>
      <c r="F22" s="271"/>
      <c r="G22" s="71"/>
      <c r="H22" s="71"/>
    </row>
    <row r="23" spans="1:8" ht="15" customHeight="1">
      <c r="A23" s="269"/>
      <c r="B23" s="270"/>
      <c r="C23" s="270"/>
      <c r="D23" s="270"/>
      <c r="E23" s="270"/>
      <c r="F23" s="271"/>
      <c r="G23" s="71"/>
      <c r="H23" s="71"/>
    </row>
    <row r="24" spans="1:8" ht="15" customHeight="1">
      <c r="A24" s="269"/>
      <c r="B24" s="270"/>
      <c r="C24" s="270"/>
      <c r="D24" s="270"/>
      <c r="E24" s="270"/>
      <c r="F24" s="271"/>
      <c r="G24" s="71"/>
      <c r="H24" s="71"/>
    </row>
    <row r="25" spans="1:8" ht="15" customHeight="1" thickBot="1">
      <c r="A25" s="272"/>
      <c r="B25" s="273"/>
      <c r="C25" s="273"/>
      <c r="D25" s="273"/>
      <c r="E25" s="273"/>
      <c r="F25" s="274"/>
      <c r="G25" s="71"/>
      <c r="H25" s="71"/>
    </row>
    <row r="26" spans="1:8" ht="9.75" customHeight="1"/>
    <row r="27" spans="1:8" s="12" customFormat="1">
      <c r="A27" s="9" t="s">
        <v>4</v>
      </c>
      <c r="B27" s="10"/>
      <c r="C27" s="11"/>
      <c r="F27" s="13"/>
    </row>
    <row r="28" spans="1:8" ht="7.5" customHeight="1"/>
    <row r="29" spans="1:8">
      <c r="A29" s="117" t="s">
        <v>5</v>
      </c>
      <c r="B29" s="117" t="s">
        <v>6</v>
      </c>
      <c r="C29" s="116" t="s">
        <v>7</v>
      </c>
      <c r="D29" s="118" t="s">
        <v>8</v>
      </c>
      <c r="E29" s="118" t="s">
        <v>9</v>
      </c>
      <c r="F29" s="14"/>
    </row>
    <row r="30" spans="1:8" ht="24.95" customHeight="1">
      <c r="A30" s="15">
        <v>1</v>
      </c>
      <c r="B30" s="16" t="s">
        <v>10</v>
      </c>
      <c r="C30" s="15" t="s">
        <v>11</v>
      </c>
      <c r="D30" s="17" t="s">
        <v>12</v>
      </c>
      <c r="E30" s="206" t="s">
        <v>13</v>
      </c>
    </row>
    <row r="31" spans="1:8" ht="24.95" customHeight="1">
      <c r="A31" s="15">
        <v>2</v>
      </c>
      <c r="B31" s="16" t="s">
        <v>14</v>
      </c>
      <c r="C31" s="15" t="s">
        <v>15</v>
      </c>
      <c r="D31" s="18" t="s">
        <v>16</v>
      </c>
      <c r="E31" s="207"/>
    </row>
    <row r="32" spans="1:8" ht="24.95" customHeight="1">
      <c r="A32" s="15">
        <v>3</v>
      </c>
      <c r="B32" s="16" t="s">
        <v>17</v>
      </c>
      <c r="C32" s="15" t="s">
        <v>18</v>
      </c>
      <c r="D32" s="17" t="s">
        <v>19</v>
      </c>
      <c r="E32" s="207"/>
    </row>
    <row r="33" spans="1:7" ht="24.95" customHeight="1">
      <c r="A33" s="15">
        <v>4</v>
      </c>
      <c r="B33" s="16" t="s">
        <v>20</v>
      </c>
      <c r="C33" s="18" t="s">
        <v>21</v>
      </c>
      <c r="D33" s="17" t="s">
        <v>22</v>
      </c>
      <c r="E33" s="207"/>
    </row>
    <row r="34" spans="1:7" ht="25.5">
      <c r="A34" s="15">
        <v>5</v>
      </c>
      <c r="B34" s="16" t="s">
        <v>23</v>
      </c>
      <c r="C34" s="18" t="s">
        <v>24</v>
      </c>
      <c r="D34" s="17" t="s">
        <v>25</v>
      </c>
      <c r="E34" s="207"/>
    </row>
    <row r="35" spans="1:7" ht="24" customHeight="1">
      <c r="A35" s="15">
        <v>6</v>
      </c>
      <c r="B35" s="16" t="s">
        <v>26</v>
      </c>
      <c r="C35" s="18" t="s">
        <v>27</v>
      </c>
      <c r="D35" s="17" t="s">
        <v>28</v>
      </c>
      <c r="E35" s="207"/>
    </row>
    <row r="36" spans="1:7" ht="25.5">
      <c r="A36" s="15">
        <v>7</v>
      </c>
      <c r="B36" s="16" t="s">
        <v>29</v>
      </c>
      <c r="C36" s="18" t="s">
        <v>30</v>
      </c>
      <c r="D36" s="17" t="s">
        <v>28</v>
      </c>
      <c r="E36" s="208"/>
    </row>
    <row r="37" spans="1:7" ht="15.75">
      <c r="A37" s="19"/>
      <c r="B37" s="20"/>
      <c r="C37" s="21"/>
      <c r="D37" s="22"/>
    </row>
    <row r="38" spans="1:7" ht="15.75">
      <c r="A38" s="19"/>
      <c r="B38" s="20"/>
      <c r="C38" s="21"/>
      <c r="D38" s="22"/>
    </row>
    <row r="39" spans="1:7" ht="15.75">
      <c r="A39" s="19"/>
      <c r="B39" s="20"/>
      <c r="C39" s="21"/>
      <c r="D39" s="22"/>
    </row>
    <row r="40" spans="1:7">
      <c r="A40" s="9" t="s">
        <v>31</v>
      </c>
      <c r="B40" s="23"/>
      <c r="C40" s="24"/>
      <c r="F40" s="14"/>
    </row>
    <row r="41" spans="1:7">
      <c r="A41" s="6" t="s">
        <v>32</v>
      </c>
      <c r="B41" s="25"/>
      <c r="C41" s="26"/>
    </row>
    <row r="42" spans="1:7" ht="27.75" customHeight="1">
      <c r="A42" s="238" t="s">
        <v>33</v>
      </c>
      <c r="B42" s="238"/>
      <c r="C42" s="261" t="s">
        <v>34</v>
      </c>
      <c r="D42" s="262"/>
      <c r="E42" s="263"/>
    </row>
    <row r="43" spans="1:7" ht="30.75" customHeight="1">
      <c r="A43" s="238" t="s">
        <v>35</v>
      </c>
      <c r="B43" s="238"/>
      <c r="C43" s="261" t="s">
        <v>36</v>
      </c>
      <c r="D43" s="262"/>
      <c r="E43" s="263"/>
    </row>
    <row r="44" spans="1:7">
      <c r="A44" s="12"/>
      <c r="B44" s="12"/>
      <c r="C44" s="11"/>
    </row>
    <row r="45" spans="1:7">
      <c r="A45" s="12"/>
      <c r="B45" s="12"/>
      <c r="C45" s="11"/>
    </row>
    <row r="46" spans="1:7">
      <c r="A46" s="264" t="s">
        <v>37</v>
      </c>
      <c r="B46" s="264"/>
      <c r="C46" s="264"/>
      <c r="D46" s="264"/>
      <c r="E46" s="264"/>
      <c r="F46" s="27"/>
    </row>
    <row r="47" spans="1:7" ht="27" customHeight="1">
      <c r="A47" s="116" t="s">
        <v>38</v>
      </c>
      <c r="B47" s="116" t="s">
        <v>39</v>
      </c>
      <c r="C47" s="116" t="s">
        <v>40</v>
      </c>
      <c r="D47" s="116" t="s">
        <v>41</v>
      </c>
      <c r="E47" s="118" t="s">
        <v>42</v>
      </c>
      <c r="F47" s="239" t="s">
        <v>43</v>
      </c>
      <c r="G47" s="239"/>
    </row>
    <row r="48" spans="1:7" ht="96" customHeight="1">
      <c r="A48" s="15" t="s">
        <v>44</v>
      </c>
      <c r="B48" s="28" t="s">
        <v>45</v>
      </c>
      <c r="C48" s="29" t="s">
        <v>46</v>
      </c>
      <c r="D48" s="28" t="s">
        <v>47</v>
      </c>
      <c r="E48" s="30" t="s">
        <v>48</v>
      </c>
      <c r="F48" s="265" t="s">
        <v>49</v>
      </c>
      <c r="G48" s="265"/>
    </row>
    <row r="49" spans="1:7" ht="96" customHeight="1">
      <c r="A49" s="31" t="s">
        <v>50</v>
      </c>
      <c r="B49" s="29" t="s">
        <v>51</v>
      </c>
      <c r="C49" s="29" t="s">
        <v>52</v>
      </c>
      <c r="D49" s="29" t="s">
        <v>53</v>
      </c>
      <c r="E49" s="32" t="s">
        <v>54</v>
      </c>
      <c r="F49" s="236" t="s">
        <v>55</v>
      </c>
      <c r="G49" s="236"/>
    </row>
    <row r="67" spans="1:6">
      <c r="A67" s="6" t="s">
        <v>56</v>
      </c>
    </row>
    <row r="68" spans="1:6" ht="15" customHeight="1">
      <c r="A68" s="237" t="s">
        <v>57</v>
      </c>
      <c r="B68" s="237"/>
      <c r="C68" s="237"/>
      <c r="D68" s="237"/>
      <c r="F68" s="33"/>
    </row>
    <row r="69" spans="1:6" ht="18.75">
      <c r="A69" s="238" t="s">
        <v>162</v>
      </c>
      <c r="B69" s="238"/>
      <c r="C69" s="238"/>
      <c r="D69" s="238"/>
      <c r="F69" s="33"/>
    </row>
    <row r="70" spans="1:6" ht="21" customHeight="1">
      <c r="A70" s="116" t="s">
        <v>58</v>
      </c>
      <c r="B70" s="116" t="s">
        <v>59</v>
      </c>
      <c r="C70" s="239" t="s">
        <v>60</v>
      </c>
      <c r="D70" s="239"/>
    </row>
    <row r="71" spans="1:6" ht="28.5" customHeight="1">
      <c r="A71" s="60" t="s">
        <v>179</v>
      </c>
      <c r="B71" s="99">
        <v>0.5</v>
      </c>
      <c r="C71" s="249" t="s">
        <v>163</v>
      </c>
      <c r="D71" s="250"/>
    </row>
    <row r="72" spans="1:6" ht="21" customHeight="1">
      <c r="A72" s="60" t="s">
        <v>180</v>
      </c>
      <c r="B72" s="76" t="s">
        <v>182</v>
      </c>
      <c r="C72" s="251" t="s">
        <v>152</v>
      </c>
      <c r="D72" s="251"/>
    </row>
    <row r="73" spans="1:6" ht="26.25" customHeight="1">
      <c r="A73" s="15" t="s">
        <v>181</v>
      </c>
      <c r="B73" s="76" t="s">
        <v>182</v>
      </c>
      <c r="C73" s="251" t="s">
        <v>152</v>
      </c>
      <c r="D73" s="251"/>
    </row>
    <row r="74" spans="1:6">
      <c r="A74" s="58"/>
      <c r="B74" s="59"/>
      <c r="C74" s="256"/>
      <c r="D74" s="256"/>
    </row>
    <row r="75" spans="1:6">
      <c r="A75" s="6" t="s">
        <v>61</v>
      </c>
    </row>
    <row r="76" spans="1:6">
      <c r="A76" s="116" t="s">
        <v>58</v>
      </c>
      <c r="B76" s="116" t="s">
        <v>59</v>
      </c>
      <c r="C76" s="239" t="s">
        <v>62</v>
      </c>
      <c r="D76" s="239"/>
    </row>
    <row r="77" spans="1:6" ht="45" customHeight="1">
      <c r="A77" s="60" t="s">
        <v>179</v>
      </c>
      <c r="B77" s="99">
        <v>1</v>
      </c>
      <c r="C77" s="249" t="s">
        <v>151</v>
      </c>
      <c r="D77" s="250"/>
    </row>
    <row r="78" spans="1:6" ht="26.25" customHeight="1">
      <c r="A78" s="60" t="s">
        <v>180</v>
      </c>
      <c r="B78" s="76" t="s">
        <v>182</v>
      </c>
      <c r="C78" s="251" t="s">
        <v>152</v>
      </c>
      <c r="D78" s="251"/>
      <c r="F78" s="14"/>
    </row>
    <row r="79" spans="1:6" ht="24.75" customHeight="1">
      <c r="A79" s="60" t="s">
        <v>181</v>
      </c>
      <c r="B79" s="76" t="s">
        <v>182</v>
      </c>
      <c r="C79" s="251" t="s">
        <v>152</v>
      </c>
      <c r="D79" s="251"/>
    </row>
    <row r="80" spans="1:6">
      <c r="C80" s="34"/>
    </row>
    <row r="81" spans="1:7">
      <c r="C81" s="34"/>
    </row>
    <row r="82" spans="1:7">
      <c r="C82" s="34"/>
    </row>
    <row r="83" spans="1:7">
      <c r="A83" s="8" t="s">
        <v>63</v>
      </c>
    </row>
    <row r="84" spans="1:7" ht="15" customHeight="1">
      <c r="A84" s="240" t="s">
        <v>58</v>
      </c>
      <c r="B84" s="242" t="s">
        <v>64</v>
      </c>
      <c r="C84" s="243"/>
      <c r="D84" s="244"/>
      <c r="E84" s="240" t="s">
        <v>65</v>
      </c>
      <c r="F84" s="245" t="s">
        <v>66</v>
      </c>
      <c r="G84" s="245" t="s">
        <v>67</v>
      </c>
    </row>
    <row r="85" spans="1:7">
      <c r="A85" s="241"/>
      <c r="B85" s="119"/>
      <c r="C85" s="119" t="s">
        <v>159</v>
      </c>
      <c r="D85" s="119" t="s">
        <v>160</v>
      </c>
      <c r="E85" s="241"/>
      <c r="F85" s="246"/>
      <c r="G85" s="246"/>
    </row>
    <row r="86" spans="1:7">
      <c r="A86" s="247" t="s">
        <v>185</v>
      </c>
      <c r="B86" s="94"/>
      <c r="C86" s="121">
        <v>44428</v>
      </c>
      <c r="D86" s="122">
        <v>44378</v>
      </c>
      <c r="E86" s="121">
        <v>44428</v>
      </c>
      <c r="F86" s="82"/>
      <c r="G86" s="81"/>
    </row>
    <row r="87" spans="1:7">
      <c r="A87" s="248"/>
      <c r="B87" s="95"/>
      <c r="C87" s="121">
        <v>44553</v>
      </c>
      <c r="D87" s="122">
        <v>44383</v>
      </c>
      <c r="E87" s="121">
        <v>44553</v>
      </c>
      <c r="F87" s="82"/>
      <c r="G87" s="81"/>
    </row>
    <row r="88" spans="1:7">
      <c r="A88" s="248"/>
      <c r="B88" s="95"/>
      <c r="C88" s="93"/>
      <c r="D88" s="91"/>
      <c r="E88" s="96"/>
      <c r="F88" s="82"/>
      <c r="G88" s="81"/>
    </row>
    <row r="89" spans="1:7">
      <c r="A89" s="252" t="s">
        <v>184</v>
      </c>
      <c r="B89" s="95"/>
      <c r="C89" s="121">
        <v>45262</v>
      </c>
      <c r="D89" s="123">
        <v>44410</v>
      </c>
      <c r="E89" s="121">
        <v>45262</v>
      </c>
      <c r="F89" s="90"/>
      <c r="G89" s="90"/>
    </row>
    <row r="90" spans="1:7">
      <c r="A90" s="248"/>
      <c r="B90" s="94"/>
      <c r="C90" s="121">
        <v>31123</v>
      </c>
      <c r="D90" s="124">
        <v>44432</v>
      </c>
      <c r="E90" s="121">
        <v>31123</v>
      </c>
      <c r="F90" s="83"/>
      <c r="G90" s="83"/>
    </row>
    <row r="91" spans="1:7">
      <c r="A91" s="248"/>
      <c r="B91" s="94"/>
      <c r="C91" s="121">
        <v>30012</v>
      </c>
      <c r="D91" s="124">
        <v>44432</v>
      </c>
      <c r="E91" s="121">
        <v>30012</v>
      </c>
      <c r="F91" s="83"/>
      <c r="G91" s="83"/>
    </row>
    <row r="92" spans="1:7">
      <c r="A92" s="248"/>
      <c r="B92" s="94"/>
      <c r="C92" s="121">
        <v>46004</v>
      </c>
      <c r="D92" s="125">
        <v>44433</v>
      </c>
      <c r="E92" s="121">
        <v>46004</v>
      </c>
      <c r="F92" s="83"/>
      <c r="G92" s="83"/>
    </row>
    <row r="93" spans="1:7">
      <c r="A93" s="253"/>
      <c r="B93" s="94"/>
      <c r="C93" s="93"/>
      <c r="D93" s="91"/>
      <c r="E93" s="96"/>
      <c r="F93" s="83"/>
      <c r="G93" s="83"/>
    </row>
    <row r="94" spans="1:7" ht="15" customHeight="1">
      <c r="A94" s="257" t="s">
        <v>183</v>
      </c>
      <c r="B94" s="94"/>
      <c r="C94" s="121">
        <v>47185</v>
      </c>
      <c r="D94" s="124">
        <v>44454</v>
      </c>
      <c r="E94" s="121">
        <v>47185</v>
      </c>
      <c r="F94" s="83"/>
      <c r="G94" s="83"/>
    </row>
    <row r="95" spans="1:7">
      <c r="A95" s="257"/>
      <c r="B95" s="94"/>
      <c r="C95" s="93"/>
      <c r="D95" s="92"/>
      <c r="E95" s="96"/>
      <c r="F95" s="83"/>
      <c r="G95" s="83"/>
    </row>
    <row r="96" spans="1:7">
      <c r="A96" s="38"/>
      <c r="B96" s="126" t="s">
        <v>186</v>
      </c>
      <c r="C96" s="127">
        <v>1</v>
      </c>
      <c r="D96" s="128" t="s">
        <v>99</v>
      </c>
      <c r="E96" s="129">
        <v>7</v>
      </c>
      <c r="F96" s="38"/>
      <c r="G96" s="38"/>
    </row>
    <row r="97" spans="1:8">
      <c r="A97" s="49"/>
      <c r="B97" s="49"/>
      <c r="C97" s="50"/>
      <c r="D97" s="49"/>
      <c r="E97" s="61"/>
    </row>
    <row r="98" spans="1:8">
      <c r="A98" s="49"/>
      <c r="B98" s="49"/>
      <c r="C98" s="50"/>
      <c r="D98" s="49"/>
      <c r="E98" s="61"/>
    </row>
    <row r="99" spans="1:8">
      <c r="A99" s="49"/>
      <c r="B99" s="49"/>
      <c r="C99" s="50"/>
      <c r="D99" s="49"/>
      <c r="E99" s="61"/>
    </row>
    <row r="100" spans="1:8">
      <c r="A100" s="49"/>
      <c r="B100" s="49"/>
      <c r="C100" s="50"/>
      <c r="D100" s="49"/>
      <c r="E100" s="61"/>
    </row>
    <row r="101" spans="1:8" ht="15.75">
      <c r="A101" s="9" t="s">
        <v>68</v>
      </c>
      <c r="B101" s="36"/>
      <c r="C101" s="36"/>
      <c r="D101" s="36"/>
      <c r="E101" s="61"/>
    </row>
    <row r="103" spans="1:8" ht="25.5">
      <c r="A103" s="120" t="s">
        <v>69</v>
      </c>
      <c r="B103" s="120" t="s">
        <v>70</v>
      </c>
      <c r="C103" s="120" t="s">
        <v>71</v>
      </c>
      <c r="D103" s="120" t="s">
        <v>72</v>
      </c>
      <c r="E103" s="120" t="s">
        <v>73</v>
      </c>
      <c r="F103" s="120" t="s">
        <v>74</v>
      </c>
      <c r="G103" s="120" t="s">
        <v>75</v>
      </c>
      <c r="H103" s="120" t="s">
        <v>76</v>
      </c>
    </row>
    <row r="104" spans="1:8" ht="37.5" customHeight="1">
      <c r="A104" s="88"/>
      <c r="B104" s="89"/>
      <c r="C104" s="89"/>
      <c r="D104" s="89"/>
      <c r="E104" s="89"/>
      <c r="F104" s="89"/>
      <c r="G104" s="89"/>
      <c r="H104" s="37"/>
    </row>
    <row r="106" spans="1:8">
      <c r="A106" s="6" t="s">
        <v>77</v>
      </c>
    </row>
    <row r="107" spans="1:8">
      <c r="A107" s="118" t="s">
        <v>78</v>
      </c>
      <c r="B107" s="118" t="s">
        <v>70</v>
      </c>
      <c r="C107" s="118" t="s">
        <v>79</v>
      </c>
      <c r="D107" s="118" t="s">
        <v>80</v>
      </c>
      <c r="E107" s="118" t="s">
        <v>81</v>
      </c>
    </row>
    <row r="108" spans="1:8">
      <c r="A108" s="38"/>
      <c r="B108" s="38"/>
      <c r="C108" s="62"/>
      <c r="D108" s="38"/>
      <c r="E108" s="38"/>
    </row>
    <row r="109" spans="1:8">
      <c r="A109" s="255" t="s">
        <v>171</v>
      </c>
      <c r="B109" s="255"/>
      <c r="C109" s="255"/>
      <c r="D109" s="255"/>
      <c r="E109" s="255"/>
    </row>
    <row r="110" spans="1:8">
      <c r="A110" s="38"/>
      <c r="B110" s="38"/>
      <c r="C110" s="62"/>
      <c r="D110" s="38"/>
      <c r="E110" s="38"/>
    </row>
    <row r="111" spans="1:8">
      <c r="B111" s="14"/>
      <c r="C111" s="2"/>
      <c r="E111" s="49"/>
    </row>
    <row r="112" spans="1:8">
      <c r="B112" s="14"/>
      <c r="C112" s="2"/>
      <c r="E112" s="49"/>
    </row>
    <row r="113" spans="1:10">
      <c r="B113" s="14"/>
      <c r="C113" s="2"/>
      <c r="E113" s="49"/>
    </row>
    <row r="114" spans="1:10">
      <c r="A114" s="9" t="s">
        <v>165</v>
      </c>
      <c r="B114" s="4"/>
      <c r="C114" s="63"/>
      <c r="D114" s="4"/>
      <c r="E114" s="4"/>
    </row>
    <row r="115" spans="1:10" ht="25.5">
      <c r="A115" s="130" t="s">
        <v>78</v>
      </c>
      <c r="B115" s="130" t="s">
        <v>70</v>
      </c>
      <c r="C115" s="130" t="s">
        <v>71</v>
      </c>
      <c r="D115" s="130" t="s">
        <v>72</v>
      </c>
      <c r="E115" s="130" t="s">
        <v>73</v>
      </c>
      <c r="F115" s="130" t="s">
        <v>75</v>
      </c>
      <c r="G115" s="130" t="s">
        <v>82</v>
      </c>
      <c r="H115" s="130" t="s">
        <v>83</v>
      </c>
    </row>
    <row r="116" spans="1:10" ht="63.75">
      <c r="A116" s="107">
        <v>1</v>
      </c>
      <c r="B116" s="84" t="s">
        <v>84</v>
      </c>
      <c r="C116" s="85" t="s">
        <v>166</v>
      </c>
      <c r="D116" s="84" t="s">
        <v>85</v>
      </c>
      <c r="E116" s="84" t="s">
        <v>282</v>
      </c>
      <c r="F116" s="86">
        <v>1</v>
      </c>
      <c r="G116" s="84" t="s">
        <v>282</v>
      </c>
      <c r="H116" s="84" t="s">
        <v>149</v>
      </c>
    </row>
    <row r="117" spans="1:10" ht="114.75">
      <c r="A117" s="107">
        <v>2</v>
      </c>
      <c r="B117" s="80" t="s">
        <v>155</v>
      </c>
      <c r="C117" s="85" t="s">
        <v>156</v>
      </c>
      <c r="D117" s="84" t="s">
        <v>85</v>
      </c>
      <c r="E117" s="84" t="s">
        <v>283</v>
      </c>
      <c r="F117" s="86">
        <v>1</v>
      </c>
      <c r="G117" s="84" t="s">
        <v>283</v>
      </c>
      <c r="H117" s="190" t="s">
        <v>157</v>
      </c>
    </row>
    <row r="118" spans="1:10" ht="38.25">
      <c r="A118" s="110">
        <v>4</v>
      </c>
      <c r="B118" s="84" t="s">
        <v>167</v>
      </c>
      <c r="C118" s="108" t="s">
        <v>168</v>
      </c>
      <c r="D118" s="111" t="s">
        <v>85</v>
      </c>
      <c r="E118" s="84" t="s">
        <v>284</v>
      </c>
      <c r="F118" s="109">
        <v>1</v>
      </c>
      <c r="G118" s="84" t="s">
        <v>285</v>
      </c>
      <c r="H118" s="191" t="s">
        <v>169</v>
      </c>
    </row>
    <row r="120" spans="1:10">
      <c r="D120" s="112" t="s">
        <v>286</v>
      </c>
      <c r="E120" s="192"/>
      <c r="F120" s="112"/>
      <c r="G120" s="193"/>
      <c r="H120" s="193"/>
      <c r="I120" s="194"/>
      <c r="J120" s="194"/>
    </row>
    <row r="121" spans="1:10">
      <c r="D121" s="112" t="s">
        <v>172</v>
      </c>
      <c r="E121" s="192"/>
      <c r="F121" s="112"/>
      <c r="G121" s="193"/>
      <c r="H121" s="193"/>
      <c r="I121" s="194"/>
      <c r="J121" s="194"/>
    </row>
    <row r="122" spans="1:10">
      <c r="D122" s="112" t="s">
        <v>287</v>
      </c>
      <c r="E122" s="192"/>
      <c r="F122" s="112"/>
      <c r="G122" s="193"/>
      <c r="H122" s="193"/>
      <c r="I122" s="194"/>
      <c r="J122" s="194"/>
    </row>
    <row r="123" spans="1:10">
      <c r="D123" s="112"/>
    </row>
    <row r="124" spans="1:10">
      <c r="D124" s="112"/>
    </row>
    <row r="127" spans="1:10">
      <c r="A127" s="6" t="s">
        <v>86</v>
      </c>
    </row>
    <row r="128" spans="1:10">
      <c r="A128" s="198" t="s">
        <v>78</v>
      </c>
      <c r="B128" s="198" t="s">
        <v>292</v>
      </c>
      <c r="C128" s="198" t="s">
        <v>293</v>
      </c>
      <c r="D128" s="198" t="s">
        <v>70</v>
      </c>
      <c r="E128" s="202" t="s">
        <v>294</v>
      </c>
      <c r="F128" s="198" t="s">
        <v>87</v>
      </c>
      <c r="G128" s="198" t="s">
        <v>136</v>
      </c>
      <c r="H128" s="87"/>
    </row>
    <row r="129" spans="1:8" ht="60">
      <c r="A129" s="199">
        <v>1</v>
      </c>
      <c r="B129" s="199">
        <v>393521</v>
      </c>
      <c r="C129" s="199">
        <v>351</v>
      </c>
      <c r="D129" s="199" t="s">
        <v>295</v>
      </c>
      <c r="E129" s="200">
        <v>50000000</v>
      </c>
      <c r="F129" s="199"/>
      <c r="G129" s="199" t="s">
        <v>296</v>
      </c>
      <c r="H129" s="87"/>
    </row>
    <row r="130" spans="1:8" ht="60">
      <c r="A130" s="201">
        <v>2</v>
      </c>
      <c r="B130" s="199">
        <v>393390</v>
      </c>
      <c r="C130" s="199">
        <v>244</v>
      </c>
      <c r="D130" s="199" t="s">
        <v>297</v>
      </c>
      <c r="E130" s="200">
        <v>150000000</v>
      </c>
      <c r="F130" s="199"/>
      <c r="G130" s="199" t="s">
        <v>296</v>
      </c>
      <c r="H130" s="87"/>
    </row>
    <row r="131" spans="1:8" ht="60">
      <c r="A131" s="199">
        <v>3</v>
      </c>
      <c r="B131" s="199">
        <v>393533</v>
      </c>
      <c r="C131" s="199">
        <v>342</v>
      </c>
      <c r="D131" s="199" t="s">
        <v>298</v>
      </c>
      <c r="E131" s="200">
        <v>300000000</v>
      </c>
      <c r="F131" s="199"/>
      <c r="G131" s="199" t="s">
        <v>296</v>
      </c>
      <c r="H131" s="87"/>
    </row>
    <row r="132" spans="1:8" ht="30">
      <c r="A132" s="201">
        <v>4</v>
      </c>
      <c r="B132" s="199">
        <v>393302</v>
      </c>
      <c r="C132" s="199">
        <v>231</v>
      </c>
      <c r="D132" s="199" t="s">
        <v>299</v>
      </c>
      <c r="E132" s="200">
        <v>275000000</v>
      </c>
      <c r="F132" s="199"/>
      <c r="G132" s="199" t="s">
        <v>300</v>
      </c>
      <c r="H132" s="87"/>
    </row>
    <row r="133" spans="1:8" ht="75">
      <c r="A133" s="199">
        <v>5</v>
      </c>
      <c r="B133" s="199">
        <v>393340</v>
      </c>
      <c r="C133" s="199">
        <v>243</v>
      </c>
      <c r="D133" s="199" t="s">
        <v>301</v>
      </c>
      <c r="E133" s="200">
        <v>150000000</v>
      </c>
      <c r="F133" s="199"/>
      <c r="G133" s="199" t="s">
        <v>296</v>
      </c>
      <c r="H133" s="87"/>
    </row>
    <row r="134" spans="1:8" ht="60">
      <c r="A134" s="201">
        <v>6</v>
      </c>
      <c r="B134" s="199">
        <v>400992</v>
      </c>
      <c r="C134" s="199">
        <v>243</v>
      </c>
      <c r="D134" s="199" t="s">
        <v>302</v>
      </c>
      <c r="E134" s="200">
        <v>150000000</v>
      </c>
      <c r="F134" s="199"/>
      <c r="G134" s="199" t="s">
        <v>300</v>
      </c>
      <c r="H134" s="87"/>
    </row>
    <row r="135" spans="1:8" ht="60">
      <c r="A135" s="199">
        <v>7</v>
      </c>
      <c r="B135" s="199">
        <v>393311</v>
      </c>
      <c r="C135" s="199">
        <v>243</v>
      </c>
      <c r="D135" s="199" t="s">
        <v>303</v>
      </c>
      <c r="E135" s="200">
        <v>100000000</v>
      </c>
      <c r="F135" s="199"/>
      <c r="G135" s="199" t="s">
        <v>300</v>
      </c>
      <c r="H135" s="87"/>
    </row>
    <row r="136" spans="1:8">
      <c r="A136" s="206">
        <v>8</v>
      </c>
      <c r="B136" s="206">
        <v>393427</v>
      </c>
      <c r="C136" s="206">
        <v>342</v>
      </c>
      <c r="D136" s="206" t="s">
        <v>304</v>
      </c>
      <c r="E136" s="200">
        <f>20000000+85000000</f>
        <v>105000000</v>
      </c>
      <c r="F136" s="199" t="s">
        <v>305</v>
      </c>
      <c r="G136" s="199" t="s">
        <v>306</v>
      </c>
      <c r="H136" s="87"/>
    </row>
    <row r="137" spans="1:8">
      <c r="A137" s="207"/>
      <c r="B137" s="207"/>
      <c r="C137" s="207"/>
      <c r="D137" s="207"/>
      <c r="E137" s="200">
        <v>150000000</v>
      </c>
      <c r="F137" s="199" t="s">
        <v>307</v>
      </c>
      <c r="G137" s="199" t="s">
        <v>306</v>
      </c>
      <c r="H137" s="87"/>
    </row>
    <row r="138" spans="1:8">
      <c r="A138" s="207"/>
      <c r="B138" s="207"/>
      <c r="C138" s="207"/>
      <c r="D138" s="207"/>
      <c r="E138" s="200">
        <v>60000000</v>
      </c>
      <c r="F138" s="199" t="s">
        <v>308</v>
      </c>
      <c r="G138" s="199" t="s">
        <v>306</v>
      </c>
      <c r="H138" s="87"/>
    </row>
    <row r="139" spans="1:8">
      <c r="A139" s="208"/>
      <c r="B139" s="208"/>
      <c r="C139" s="208"/>
      <c r="D139" s="208"/>
      <c r="E139" s="200">
        <v>85000000</v>
      </c>
      <c r="F139" s="199" t="s">
        <v>309</v>
      </c>
      <c r="G139" s="199" t="s">
        <v>306</v>
      </c>
      <c r="H139" s="87"/>
    </row>
    <row r="140" spans="1:8">
      <c r="A140" s="206">
        <v>9</v>
      </c>
      <c r="B140" s="206">
        <v>398160</v>
      </c>
      <c r="C140" s="206">
        <v>543</v>
      </c>
      <c r="D140" s="206" t="s">
        <v>310</v>
      </c>
      <c r="E140" s="200">
        <v>80343000</v>
      </c>
      <c r="F140" s="199" t="s">
        <v>311</v>
      </c>
      <c r="G140" s="199" t="s">
        <v>306</v>
      </c>
      <c r="H140" s="87"/>
    </row>
    <row r="141" spans="1:8">
      <c r="A141" s="208"/>
      <c r="B141" s="208"/>
      <c r="C141" s="208"/>
      <c r="D141" s="208"/>
      <c r="E141" s="200">
        <v>18356000</v>
      </c>
      <c r="F141" s="199" t="s">
        <v>312</v>
      </c>
      <c r="G141" s="199" t="s">
        <v>306</v>
      </c>
      <c r="H141" s="87"/>
    </row>
    <row r="142" spans="1:8" ht="45">
      <c r="A142" s="159">
        <v>10</v>
      </c>
      <c r="B142" s="195"/>
      <c r="C142" s="114"/>
      <c r="D142" s="113" t="s">
        <v>313</v>
      </c>
      <c r="E142" s="203">
        <v>400000000</v>
      </c>
      <c r="F142" s="38" t="s">
        <v>322</v>
      </c>
      <c r="G142" s="38" t="s">
        <v>173</v>
      </c>
      <c r="H142" s="87"/>
    </row>
    <row r="143" spans="1:8" ht="45">
      <c r="A143" s="159">
        <v>11</v>
      </c>
      <c r="B143" s="195"/>
      <c r="C143" s="114"/>
      <c r="D143" s="113" t="s">
        <v>314</v>
      </c>
      <c r="E143" s="203">
        <v>12000000</v>
      </c>
      <c r="F143" s="38" t="s">
        <v>323</v>
      </c>
      <c r="G143" s="38" t="s">
        <v>173</v>
      </c>
      <c r="H143" s="87"/>
    </row>
    <row r="144" spans="1:8" ht="30">
      <c r="A144" s="159">
        <v>12</v>
      </c>
      <c r="B144" s="195"/>
      <c r="C144" s="114"/>
      <c r="D144" s="113" t="s">
        <v>315</v>
      </c>
      <c r="E144" s="203">
        <v>1500000000</v>
      </c>
      <c r="F144" s="195" t="s">
        <v>324</v>
      </c>
      <c r="G144" s="38" t="s">
        <v>173</v>
      </c>
      <c r="H144" s="87"/>
    </row>
    <row r="145" spans="1:8">
      <c r="A145" s="159">
        <v>13</v>
      </c>
      <c r="B145" s="195"/>
      <c r="C145" s="114"/>
      <c r="D145" s="206" t="s">
        <v>316</v>
      </c>
      <c r="E145" s="114">
        <v>657680000</v>
      </c>
      <c r="F145" s="115" t="s">
        <v>325</v>
      </c>
      <c r="G145" s="115" t="s">
        <v>173</v>
      </c>
      <c r="H145" s="87"/>
    </row>
    <row r="146" spans="1:8">
      <c r="A146" s="159">
        <v>14</v>
      </c>
      <c r="B146" s="195"/>
      <c r="C146" s="114"/>
      <c r="D146" s="207"/>
      <c r="E146" s="114">
        <v>631900000</v>
      </c>
      <c r="F146" s="115" t="s">
        <v>326</v>
      </c>
      <c r="G146" s="115" t="s">
        <v>173</v>
      </c>
      <c r="H146" s="87"/>
    </row>
    <row r="147" spans="1:8">
      <c r="A147" s="159">
        <v>15</v>
      </c>
      <c r="B147" s="195"/>
      <c r="C147" s="114"/>
      <c r="D147" s="207"/>
      <c r="E147" s="114">
        <v>117500000</v>
      </c>
      <c r="F147" s="115" t="s">
        <v>327</v>
      </c>
      <c r="G147" s="115" t="s">
        <v>173</v>
      </c>
      <c r="H147" s="87"/>
    </row>
    <row r="148" spans="1:8" ht="30">
      <c r="A148" s="159">
        <v>16</v>
      </c>
      <c r="B148" s="195"/>
      <c r="C148" s="114"/>
      <c r="D148" s="208"/>
      <c r="E148" s="114">
        <v>261150000</v>
      </c>
      <c r="F148" s="113" t="s">
        <v>328</v>
      </c>
      <c r="G148" s="115" t="s">
        <v>173</v>
      </c>
      <c r="H148" s="87"/>
    </row>
    <row r="149" spans="1:8" ht="45">
      <c r="A149" s="159">
        <v>17</v>
      </c>
      <c r="B149" s="195"/>
      <c r="C149" s="114"/>
      <c r="D149" s="113" t="s">
        <v>317</v>
      </c>
      <c r="E149" s="203">
        <v>58357000</v>
      </c>
      <c r="F149" s="38" t="s">
        <v>329</v>
      </c>
      <c r="G149" s="38" t="s">
        <v>173</v>
      </c>
      <c r="H149" s="87"/>
    </row>
    <row r="150" spans="1:8" ht="45">
      <c r="A150" s="159">
        <v>18</v>
      </c>
      <c r="B150" s="195"/>
      <c r="C150" s="114"/>
      <c r="D150" s="113" t="s">
        <v>318</v>
      </c>
      <c r="E150" s="203">
        <v>88349460</v>
      </c>
      <c r="F150" s="195" t="s">
        <v>330</v>
      </c>
      <c r="G150" s="38" t="s">
        <v>173</v>
      </c>
      <c r="H150" s="87"/>
    </row>
    <row r="151" spans="1:8" ht="30">
      <c r="A151" s="159">
        <v>19</v>
      </c>
      <c r="B151" s="195"/>
      <c r="C151" s="114"/>
      <c r="D151" s="206" t="s">
        <v>176</v>
      </c>
      <c r="E151" s="114">
        <v>4200000000</v>
      </c>
      <c r="F151" s="113" t="s">
        <v>325</v>
      </c>
      <c r="G151" s="115" t="s">
        <v>173</v>
      </c>
      <c r="H151" s="87"/>
    </row>
    <row r="152" spans="1:8">
      <c r="A152" s="159">
        <v>20</v>
      </c>
      <c r="B152" s="195"/>
      <c r="C152" s="114"/>
      <c r="D152" s="208"/>
      <c r="E152" s="114">
        <v>2800000000</v>
      </c>
      <c r="F152" s="113" t="s">
        <v>331</v>
      </c>
      <c r="G152" s="115" t="s">
        <v>173</v>
      </c>
      <c r="H152" s="87"/>
    </row>
    <row r="153" spans="1:8" ht="30">
      <c r="A153" s="159">
        <v>21</v>
      </c>
      <c r="B153" s="195"/>
      <c r="C153" s="114"/>
      <c r="D153" s="113" t="s">
        <v>319</v>
      </c>
      <c r="E153" s="114">
        <v>1800000000</v>
      </c>
      <c r="F153" s="115" t="s">
        <v>332</v>
      </c>
      <c r="G153" s="115" t="s">
        <v>173</v>
      </c>
      <c r="H153" s="87"/>
    </row>
    <row r="154" spans="1:8" ht="45">
      <c r="A154" s="159">
        <v>22</v>
      </c>
      <c r="B154" s="195"/>
      <c r="C154" s="114"/>
      <c r="D154" s="113" t="s">
        <v>320</v>
      </c>
      <c r="E154" s="203">
        <v>500000000</v>
      </c>
      <c r="F154" s="195" t="s">
        <v>333</v>
      </c>
      <c r="G154" s="38" t="s">
        <v>173</v>
      </c>
      <c r="H154" s="87"/>
    </row>
    <row r="155" spans="1:8" ht="45">
      <c r="A155" s="159">
        <v>23</v>
      </c>
      <c r="B155" s="195"/>
      <c r="C155" s="114"/>
      <c r="D155" s="113" t="s">
        <v>321</v>
      </c>
      <c r="E155" s="203">
        <v>72497729</v>
      </c>
      <c r="F155" s="38" t="s">
        <v>334</v>
      </c>
      <c r="G155" s="38" t="s">
        <v>173</v>
      </c>
      <c r="H155" s="87"/>
    </row>
    <row r="156" spans="1:8" ht="30">
      <c r="A156" s="159">
        <v>24</v>
      </c>
      <c r="B156" s="195"/>
      <c r="C156" s="114"/>
      <c r="D156" s="113" t="s">
        <v>176</v>
      </c>
      <c r="E156" s="114"/>
      <c r="F156" s="115"/>
      <c r="G156" s="113" t="s">
        <v>175</v>
      </c>
      <c r="H156" s="87"/>
    </row>
    <row r="157" spans="1:8" ht="30">
      <c r="A157" s="159">
        <v>25</v>
      </c>
      <c r="B157" s="195"/>
      <c r="C157" s="114"/>
      <c r="D157" s="113" t="s">
        <v>174</v>
      </c>
      <c r="E157" s="114"/>
      <c r="F157" s="115"/>
      <c r="G157" s="113" t="s">
        <v>175</v>
      </c>
      <c r="H157" s="87"/>
    </row>
    <row r="158" spans="1:8">
      <c r="A158" s="64"/>
      <c r="B158" s="196"/>
      <c r="C158" s="197"/>
      <c r="D158" s="64"/>
      <c r="E158" s="64"/>
      <c r="F158" s="64"/>
    </row>
    <row r="159" spans="1:8">
      <c r="A159" s="64"/>
      <c r="B159" s="196"/>
      <c r="C159" s="197"/>
      <c r="D159" s="64"/>
      <c r="E159" s="64"/>
      <c r="F159" s="64"/>
    </row>
    <row r="160" spans="1:8">
      <c r="A160" s="64"/>
      <c r="B160" s="196"/>
      <c r="C160" s="197"/>
      <c r="D160" s="64"/>
      <c r="E160" s="64"/>
      <c r="F160" s="64"/>
    </row>
    <row r="161" spans="1:7">
      <c r="A161" s="64"/>
      <c r="B161" s="196"/>
      <c r="C161" s="197"/>
      <c r="D161" s="64"/>
      <c r="E161" s="64"/>
      <c r="F161" s="64"/>
    </row>
    <row r="162" spans="1:7">
      <c r="A162" s="64"/>
      <c r="B162" s="196"/>
      <c r="C162" s="197"/>
      <c r="D162" s="64"/>
      <c r="E162" s="64"/>
      <c r="F162" s="64"/>
    </row>
    <row r="163" spans="1:7">
      <c r="A163" s="64"/>
      <c r="B163" s="196"/>
      <c r="C163" s="197"/>
      <c r="D163" s="64"/>
      <c r="E163" s="64"/>
      <c r="F163" s="64"/>
    </row>
    <row r="164" spans="1:7">
      <c r="A164" s="64"/>
      <c r="B164" s="196"/>
      <c r="C164" s="197"/>
      <c r="D164" s="64"/>
      <c r="E164" s="64"/>
      <c r="F164" s="64"/>
    </row>
    <row r="165" spans="1:7">
      <c r="A165" s="64"/>
      <c r="B165" s="196"/>
      <c r="C165" s="197"/>
      <c r="D165" s="64"/>
      <c r="E165" s="64"/>
      <c r="F165" s="64"/>
    </row>
    <row r="166" spans="1:7">
      <c r="A166" s="64"/>
      <c r="B166" s="196"/>
      <c r="C166" s="197"/>
      <c r="D166" s="64"/>
      <c r="E166" s="64"/>
      <c r="F166" s="64"/>
    </row>
    <row r="167" spans="1:7">
      <c r="A167" s="64"/>
      <c r="B167" s="64"/>
      <c r="C167" s="65"/>
      <c r="D167" s="66"/>
      <c r="E167" s="64"/>
      <c r="F167" s="64"/>
    </row>
    <row r="168" spans="1:7">
      <c r="A168" s="6" t="s">
        <v>150</v>
      </c>
      <c r="F168" s="67"/>
    </row>
    <row r="169" spans="1:7" ht="25.5">
      <c r="A169" s="118" t="s">
        <v>88</v>
      </c>
      <c r="B169" s="118" t="s">
        <v>89</v>
      </c>
      <c r="C169" s="118" t="s">
        <v>70</v>
      </c>
      <c r="D169" s="118" t="s">
        <v>90</v>
      </c>
      <c r="E169" s="158" t="s">
        <v>91</v>
      </c>
      <c r="F169" s="118" t="s">
        <v>92</v>
      </c>
      <c r="G169" s="130" t="s">
        <v>93</v>
      </c>
    </row>
    <row r="170" spans="1:7">
      <c r="A170" s="140">
        <v>100</v>
      </c>
      <c r="B170" s="140">
        <v>111</v>
      </c>
      <c r="C170" s="145" t="s">
        <v>201</v>
      </c>
      <c r="D170" s="78">
        <v>3630041442</v>
      </c>
      <c r="E170" s="154">
        <v>2444191823</v>
      </c>
      <c r="F170" s="154">
        <v>1185849619</v>
      </c>
      <c r="G170" s="214" t="s">
        <v>280</v>
      </c>
    </row>
    <row r="171" spans="1:7">
      <c r="A171" s="140">
        <v>100</v>
      </c>
      <c r="B171" s="140">
        <v>113</v>
      </c>
      <c r="C171" s="145" t="s">
        <v>202</v>
      </c>
      <c r="D171" s="78">
        <v>149299200</v>
      </c>
      <c r="E171" s="154">
        <v>111974400</v>
      </c>
      <c r="F171" s="154">
        <v>37324800</v>
      </c>
      <c r="G171" s="215"/>
    </row>
    <row r="172" spans="1:7">
      <c r="A172" s="140">
        <v>100</v>
      </c>
      <c r="B172" s="140">
        <v>114</v>
      </c>
      <c r="C172" s="145" t="s">
        <v>203</v>
      </c>
      <c r="D172" s="78">
        <v>314945055</v>
      </c>
      <c r="E172" s="155">
        <v>0</v>
      </c>
      <c r="F172" s="154">
        <v>314945055</v>
      </c>
      <c r="G172" s="215"/>
    </row>
    <row r="173" spans="1:7">
      <c r="A173" s="140">
        <v>100</v>
      </c>
      <c r="B173" s="140">
        <v>123</v>
      </c>
      <c r="C173" s="145" t="s">
        <v>204</v>
      </c>
      <c r="D173" s="78">
        <v>60336199</v>
      </c>
      <c r="E173" s="154">
        <v>0</v>
      </c>
      <c r="F173" s="154">
        <v>60336199</v>
      </c>
      <c r="G173" s="215"/>
    </row>
    <row r="174" spans="1:7">
      <c r="A174" s="140">
        <v>100</v>
      </c>
      <c r="B174" s="141">
        <v>131</v>
      </c>
      <c r="C174" s="146" t="s">
        <v>205</v>
      </c>
      <c r="D174" s="78">
        <v>26411670</v>
      </c>
      <c r="E174" s="155">
        <v>25606670</v>
      </c>
      <c r="F174" s="154">
        <v>805000</v>
      </c>
      <c r="G174" s="215"/>
    </row>
    <row r="175" spans="1:7">
      <c r="A175" s="140">
        <v>100</v>
      </c>
      <c r="B175" s="141">
        <v>133</v>
      </c>
      <c r="C175" s="146" t="s">
        <v>206</v>
      </c>
      <c r="D175" s="78">
        <v>1020015711</v>
      </c>
      <c r="E175" s="154">
        <v>682629309</v>
      </c>
      <c r="F175" s="154">
        <v>337386402</v>
      </c>
      <c r="G175" s="215"/>
    </row>
    <row r="176" spans="1:7" ht="24" customHeight="1">
      <c r="A176" s="140">
        <v>100</v>
      </c>
      <c r="B176" s="141">
        <v>137</v>
      </c>
      <c r="C176" s="146" t="s">
        <v>207</v>
      </c>
      <c r="D176" s="78">
        <v>58500001</v>
      </c>
      <c r="E176" s="154">
        <v>40500000</v>
      </c>
      <c r="F176" s="154">
        <v>18000001</v>
      </c>
      <c r="G176" s="215"/>
    </row>
    <row r="177" spans="1:7">
      <c r="A177" s="140">
        <v>100</v>
      </c>
      <c r="B177" s="142">
        <v>144</v>
      </c>
      <c r="C177" s="146" t="s">
        <v>208</v>
      </c>
      <c r="D177" s="78">
        <v>4766205271</v>
      </c>
      <c r="E177" s="154">
        <v>3214673242</v>
      </c>
      <c r="F177" s="154">
        <v>1551532029</v>
      </c>
      <c r="G177" s="215"/>
    </row>
    <row r="178" spans="1:7">
      <c r="A178" s="140">
        <v>100</v>
      </c>
      <c r="B178" s="141">
        <v>145</v>
      </c>
      <c r="C178" s="146" t="s">
        <v>209</v>
      </c>
      <c r="D178" s="78">
        <v>1229044491</v>
      </c>
      <c r="E178" s="154">
        <v>847242930</v>
      </c>
      <c r="F178" s="154">
        <v>381801561</v>
      </c>
      <c r="G178" s="215"/>
    </row>
    <row r="179" spans="1:7">
      <c r="A179" s="140">
        <v>100</v>
      </c>
      <c r="B179" s="141">
        <v>199</v>
      </c>
      <c r="C179" s="146" t="s">
        <v>210</v>
      </c>
      <c r="D179" s="78">
        <v>11050000</v>
      </c>
      <c r="E179" s="154">
        <v>726000</v>
      </c>
      <c r="F179" s="154">
        <v>10324000</v>
      </c>
      <c r="G179" s="215"/>
    </row>
    <row r="180" spans="1:7">
      <c r="A180" s="141">
        <v>200</v>
      </c>
      <c r="B180" s="141">
        <v>211</v>
      </c>
      <c r="C180" s="147" t="s">
        <v>211</v>
      </c>
      <c r="D180" s="78">
        <v>375872538</v>
      </c>
      <c r="E180" s="154">
        <v>305730755</v>
      </c>
      <c r="F180" s="154">
        <v>70141783</v>
      </c>
      <c r="G180" s="215"/>
    </row>
    <row r="181" spans="1:7">
      <c r="A181" s="141">
        <v>200</v>
      </c>
      <c r="B181" s="141">
        <v>212</v>
      </c>
      <c r="C181" s="147" t="s">
        <v>212</v>
      </c>
      <c r="D181" s="78">
        <v>51040000</v>
      </c>
      <c r="E181" s="154">
        <v>31540497</v>
      </c>
      <c r="F181" s="154">
        <v>19499503</v>
      </c>
      <c r="G181" s="215"/>
    </row>
    <row r="182" spans="1:7" ht="25.5">
      <c r="A182" s="141">
        <v>200</v>
      </c>
      <c r="B182" s="141">
        <v>214</v>
      </c>
      <c r="C182" s="148" t="s">
        <v>213</v>
      </c>
      <c r="D182" s="78">
        <v>89000000</v>
      </c>
      <c r="E182" s="154">
        <v>7572157</v>
      </c>
      <c r="F182" s="154">
        <v>81427843</v>
      </c>
      <c r="G182" s="215"/>
    </row>
    <row r="183" spans="1:7">
      <c r="A183" s="141">
        <v>200</v>
      </c>
      <c r="B183" s="142">
        <v>231</v>
      </c>
      <c r="C183" s="147" t="s">
        <v>261</v>
      </c>
      <c r="D183" s="78">
        <v>30004206</v>
      </c>
      <c r="E183" s="154">
        <v>30000000</v>
      </c>
      <c r="F183" s="154">
        <v>4206</v>
      </c>
      <c r="G183" s="215"/>
    </row>
    <row r="184" spans="1:7">
      <c r="A184" s="141">
        <v>200</v>
      </c>
      <c r="B184" s="142">
        <v>232</v>
      </c>
      <c r="C184" s="147" t="s">
        <v>214</v>
      </c>
      <c r="D184" s="78">
        <v>1498051796</v>
      </c>
      <c r="E184" s="154">
        <v>1294559560</v>
      </c>
      <c r="F184" s="154">
        <v>203492236</v>
      </c>
      <c r="G184" s="215"/>
    </row>
    <row r="185" spans="1:7" ht="25.5">
      <c r="A185" s="141">
        <v>200</v>
      </c>
      <c r="B185" s="143">
        <v>242</v>
      </c>
      <c r="C185" s="149" t="s">
        <v>215</v>
      </c>
      <c r="D185" s="78">
        <v>100850000</v>
      </c>
      <c r="E185" s="155">
        <v>50000000</v>
      </c>
      <c r="F185" s="154">
        <v>50850000</v>
      </c>
      <c r="G185" s="215"/>
    </row>
    <row r="186" spans="1:7" ht="38.25">
      <c r="A186" s="141">
        <v>200</v>
      </c>
      <c r="B186" s="143">
        <v>243</v>
      </c>
      <c r="C186" s="149" t="s">
        <v>216</v>
      </c>
      <c r="D186" s="78">
        <v>737686500</v>
      </c>
      <c r="E186" s="155">
        <v>516664000</v>
      </c>
      <c r="F186" s="154">
        <v>221022500</v>
      </c>
      <c r="G186" s="215"/>
    </row>
    <row r="187" spans="1:7" ht="25.5">
      <c r="A187" s="141">
        <v>200</v>
      </c>
      <c r="B187" s="143">
        <v>244</v>
      </c>
      <c r="C187" s="149" t="s">
        <v>217</v>
      </c>
      <c r="D187" s="78">
        <v>1590680000</v>
      </c>
      <c r="E187" s="155">
        <v>1520431283</v>
      </c>
      <c r="F187" s="154">
        <v>70248717</v>
      </c>
      <c r="G187" s="215"/>
    </row>
    <row r="188" spans="1:7" ht="25.5">
      <c r="A188" s="141">
        <v>200</v>
      </c>
      <c r="B188" s="143">
        <v>245</v>
      </c>
      <c r="C188" s="149" t="s">
        <v>218</v>
      </c>
      <c r="D188" s="78">
        <v>107500000</v>
      </c>
      <c r="E188" s="155">
        <v>105000000</v>
      </c>
      <c r="F188" s="154">
        <v>2500000</v>
      </c>
      <c r="G188" s="215"/>
    </row>
    <row r="189" spans="1:7" ht="15" customHeight="1">
      <c r="A189" s="141">
        <v>200</v>
      </c>
      <c r="B189" s="143">
        <v>251</v>
      </c>
      <c r="C189" s="147" t="s">
        <v>219</v>
      </c>
      <c r="D189" s="78">
        <v>274200000</v>
      </c>
      <c r="E189" s="155">
        <v>273206000</v>
      </c>
      <c r="F189" s="154">
        <v>994000</v>
      </c>
      <c r="G189" s="215"/>
    </row>
    <row r="190" spans="1:7" ht="15" customHeight="1">
      <c r="A190" s="141">
        <v>200</v>
      </c>
      <c r="B190" s="143">
        <v>262</v>
      </c>
      <c r="C190" s="147" t="s">
        <v>220</v>
      </c>
      <c r="D190" s="78">
        <v>118788790</v>
      </c>
      <c r="E190" s="155">
        <v>40000000</v>
      </c>
      <c r="F190" s="154">
        <v>78788790</v>
      </c>
      <c r="G190" s="215"/>
    </row>
    <row r="191" spans="1:7" ht="15" customHeight="1">
      <c r="A191" s="141">
        <v>200</v>
      </c>
      <c r="B191" s="143">
        <v>263</v>
      </c>
      <c r="C191" s="147" t="s">
        <v>221</v>
      </c>
      <c r="D191" s="78">
        <v>9890000</v>
      </c>
      <c r="E191" s="155">
        <v>8800000</v>
      </c>
      <c r="F191" s="154">
        <v>1090000</v>
      </c>
      <c r="G191" s="215"/>
    </row>
    <row r="192" spans="1:7" ht="15" customHeight="1">
      <c r="A192" s="141">
        <v>200</v>
      </c>
      <c r="B192" s="143">
        <v>264</v>
      </c>
      <c r="C192" s="147" t="s">
        <v>222</v>
      </c>
      <c r="D192" s="78">
        <v>519574910</v>
      </c>
      <c r="E192" s="155">
        <v>322574910</v>
      </c>
      <c r="F192" s="154">
        <v>197000000</v>
      </c>
      <c r="G192" s="215"/>
    </row>
    <row r="193" spans="1:7" ht="15" customHeight="1">
      <c r="A193" s="141">
        <v>200</v>
      </c>
      <c r="B193" s="143">
        <v>265</v>
      </c>
      <c r="C193" s="147" t="s">
        <v>223</v>
      </c>
      <c r="D193" s="78">
        <v>6316080</v>
      </c>
      <c r="E193" s="155" t="e">
        <f t="shared" ref="E193" si="0">A193+C193+D193</f>
        <v>#VALUE!</v>
      </c>
      <c r="F193" s="154">
        <v>6316080</v>
      </c>
      <c r="G193" s="215"/>
    </row>
    <row r="194" spans="1:7" ht="15" customHeight="1">
      <c r="A194" s="141">
        <v>200</v>
      </c>
      <c r="B194" s="143">
        <v>268</v>
      </c>
      <c r="C194" s="147" t="s">
        <v>224</v>
      </c>
      <c r="D194" s="78">
        <v>270602000</v>
      </c>
      <c r="E194" s="155">
        <v>218490000</v>
      </c>
      <c r="F194" s="154">
        <v>52112000</v>
      </c>
      <c r="G194" s="215"/>
    </row>
    <row r="195" spans="1:7" ht="15" customHeight="1">
      <c r="A195" s="141">
        <v>200</v>
      </c>
      <c r="B195" s="143">
        <v>269</v>
      </c>
      <c r="C195" s="147" t="s">
        <v>225</v>
      </c>
      <c r="D195" s="78">
        <v>50000000</v>
      </c>
      <c r="E195" s="155">
        <v>0</v>
      </c>
      <c r="F195" s="154">
        <v>50000000</v>
      </c>
      <c r="G195" s="215"/>
    </row>
    <row r="196" spans="1:7" ht="15" customHeight="1">
      <c r="A196" s="141">
        <v>200</v>
      </c>
      <c r="B196" s="141">
        <v>271</v>
      </c>
      <c r="C196" s="150" t="s">
        <v>258</v>
      </c>
      <c r="D196" s="78">
        <v>688000000</v>
      </c>
      <c r="E196" s="155">
        <v>687060000</v>
      </c>
      <c r="F196" s="154">
        <v>940000</v>
      </c>
      <c r="G196" s="215"/>
    </row>
    <row r="197" spans="1:7" ht="15" customHeight="1">
      <c r="A197" s="141">
        <v>200</v>
      </c>
      <c r="B197" s="143">
        <v>281</v>
      </c>
      <c r="C197" s="147" t="s">
        <v>259</v>
      </c>
      <c r="D197" s="152">
        <v>0</v>
      </c>
      <c r="E197" s="155">
        <v>0</v>
      </c>
      <c r="F197" s="154">
        <v>0</v>
      </c>
      <c r="G197" s="215"/>
    </row>
    <row r="198" spans="1:7" ht="15" customHeight="1">
      <c r="A198" s="141">
        <v>200</v>
      </c>
      <c r="B198" s="143">
        <v>284</v>
      </c>
      <c r="C198" s="147" t="s">
        <v>260</v>
      </c>
      <c r="D198" s="78">
        <v>19555200</v>
      </c>
      <c r="E198" s="155">
        <v>3234000</v>
      </c>
      <c r="F198" s="154">
        <v>16321200</v>
      </c>
      <c r="G198" s="215"/>
    </row>
    <row r="199" spans="1:7" ht="15" customHeight="1">
      <c r="A199" s="141">
        <v>200</v>
      </c>
      <c r="B199" s="143">
        <v>291</v>
      </c>
      <c r="C199" s="147" t="s">
        <v>136</v>
      </c>
      <c r="D199" s="78">
        <v>28900000</v>
      </c>
      <c r="E199" s="155">
        <v>0</v>
      </c>
      <c r="F199" s="154">
        <v>28900000</v>
      </c>
      <c r="G199" s="215"/>
    </row>
    <row r="200" spans="1:7" ht="15" customHeight="1">
      <c r="A200" s="143">
        <v>300</v>
      </c>
      <c r="B200" s="143">
        <v>311</v>
      </c>
      <c r="C200" s="147" t="s">
        <v>257</v>
      </c>
      <c r="D200" s="78">
        <v>115542000</v>
      </c>
      <c r="E200" s="155">
        <v>70580075</v>
      </c>
      <c r="F200" s="154">
        <v>44961925</v>
      </c>
      <c r="G200" s="215"/>
    </row>
    <row r="201" spans="1:7" ht="15" customHeight="1">
      <c r="A201" s="143">
        <v>300</v>
      </c>
      <c r="B201" s="143">
        <v>322</v>
      </c>
      <c r="C201" s="147" t="s">
        <v>226</v>
      </c>
      <c r="D201" s="78">
        <v>181000000</v>
      </c>
      <c r="E201" s="155">
        <v>180080900</v>
      </c>
      <c r="F201" s="154">
        <v>919100</v>
      </c>
      <c r="G201" s="215"/>
    </row>
    <row r="202" spans="1:7" ht="15" customHeight="1">
      <c r="A202" s="143">
        <v>300</v>
      </c>
      <c r="B202" s="143">
        <v>323</v>
      </c>
      <c r="C202" s="147" t="s">
        <v>227</v>
      </c>
      <c r="D202" s="78">
        <v>9800000</v>
      </c>
      <c r="E202" s="155">
        <v>0</v>
      </c>
      <c r="F202" s="154">
        <v>9800000</v>
      </c>
      <c r="G202" s="215"/>
    </row>
    <row r="203" spans="1:7" ht="15" customHeight="1">
      <c r="A203" s="143">
        <v>300</v>
      </c>
      <c r="B203" s="143">
        <v>324</v>
      </c>
      <c r="C203" s="147" t="s">
        <v>228</v>
      </c>
      <c r="D203" s="78">
        <v>29088000</v>
      </c>
      <c r="E203" s="155">
        <v>29088000</v>
      </c>
      <c r="F203" s="154">
        <v>0</v>
      </c>
      <c r="G203" s="215"/>
    </row>
    <row r="204" spans="1:7" ht="15" customHeight="1">
      <c r="A204" s="143">
        <v>300</v>
      </c>
      <c r="B204" s="143">
        <v>331</v>
      </c>
      <c r="C204" s="147" t="s">
        <v>229</v>
      </c>
      <c r="D204" s="78">
        <v>79666667</v>
      </c>
      <c r="E204" s="155">
        <v>31703000</v>
      </c>
      <c r="F204" s="154">
        <v>47963667</v>
      </c>
      <c r="G204" s="215"/>
    </row>
    <row r="205" spans="1:7" ht="15" customHeight="1">
      <c r="A205" s="143">
        <v>300</v>
      </c>
      <c r="B205" s="143">
        <v>333</v>
      </c>
      <c r="C205" s="147" t="s">
        <v>230</v>
      </c>
      <c r="D205" s="78">
        <v>65560000</v>
      </c>
      <c r="E205" s="155">
        <v>36015000</v>
      </c>
      <c r="F205" s="154">
        <v>29545000</v>
      </c>
      <c r="G205" s="215"/>
    </row>
    <row r="206" spans="1:7" ht="15" customHeight="1">
      <c r="A206" s="143">
        <v>300</v>
      </c>
      <c r="B206" s="143">
        <v>334</v>
      </c>
      <c r="C206" s="147" t="s">
        <v>231</v>
      </c>
      <c r="D206" s="78">
        <v>67307500</v>
      </c>
      <c r="E206" s="155">
        <v>8250000</v>
      </c>
      <c r="F206" s="154">
        <v>59057500</v>
      </c>
      <c r="G206" s="215"/>
    </row>
    <row r="207" spans="1:7" ht="15" customHeight="1">
      <c r="A207" s="143">
        <v>300</v>
      </c>
      <c r="B207" s="143">
        <v>335</v>
      </c>
      <c r="C207" s="147" t="s">
        <v>232</v>
      </c>
      <c r="D207" s="78">
        <v>14622800</v>
      </c>
      <c r="E207" s="155">
        <v>0</v>
      </c>
      <c r="F207" s="154">
        <v>14622800</v>
      </c>
      <c r="G207" s="215"/>
    </row>
    <row r="208" spans="1:7">
      <c r="A208" s="143">
        <v>300</v>
      </c>
      <c r="B208" s="143">
        <v>341</v>
      </c>
      <c r="C208" s="147" t="s">
        <v>233</v>
      </c>
      <c r="D208" s="78">
        <v>121216750</v>
      </c>
      <c r="E208" s="155">
        <v>101266500</v>
      </c>
      <c r="F208" s="154">
        <v>19950250</v>
      </c>
      <c r="G208" s="215"/>
    </row>
    <row r="209" spans="1:7" ht="13.5" customHeight="1">
      <c r="A209" s="143">
        <v>300</v>
      </c>
      <c r="B209" s="141">
        <v>342</v>
      </c>
      <c r="C209" s="150" t="s">
        <v>234</v>
      </c>
      <c r="D209" s="153">
        <v>370988912</v>
      </c>
      <c r="E209" s="156">
        <v>223823844</v>
      </c>
      <c r="F209" s="154">
        <v>147165068</v>
      </c>
      <c r="G209" s="215"/>
    </row>
    <row r="210" spans="1:7">
      <c r="A210" s="143">
        <v>300</v>
      </c>
      <c r="B210" s="143">
        <v>343</v>
      </c>
      <c r="C210" s="147" t="s">
        <v>235</v>
      </c>
      <c r="D210" s="78">
        <v>85682500</v>
      </c>
      <c r="E210" s="155">
        <v>62000</v>
      </c>
      <c r="F210" s="154">
        <v>85620500</v>
      </c>
      <c r="G210" s="215"/>
    </row>
    <row r="211" spans="1:7">
      <c r="A211" s="143">
        <v>300</v>
      </c>
      <c r="B211" s="143">
        <v>344</v>
      </c>
      <c r="C211" s="147" t="s">
        <v>236</v>
      </c>
      <c r="D211" s="78">
        <v>1500000</v>
      </c>
      <c r="E211" s="155">
        <v>627300</v>
      </c>
      <c r="F211" s="154">
        <v>872700</v>
      </c>
      <c r="G211" s="215"/>
    </row>
    <row r="212" spans="1:7">
      <c r="A212" s="143">
        <v>300</v>
      </c>
      <c r="B212" s="143">
        <v>346</v>
      </c>
      <c r="C212" s="147" t="s">
        <v>237</v>
      </c>
      <c r="D212" s="78">
        <v>15000000</v>
      </c>
      <c r="E212" s="155">
        <v>1450000</v>
      </c>
      <c r="F212" s="154">
        <v>13550000</v>
      </c>
      <c r="G212" s="215"/>
    </row>
    <row r="213" spans="1:7">
      <c r="A213" s="143">
        <v>300</v>
      </c>
      <c r="B213" s="143">
        <v>351</v>
      </c>
      <c r="C213" s="147" t="s">
        <v>238</v>
      </c>
      <c r="D213" s="78">
        <v>49680000</v>
      </c>
      <c r="E213" s="155">
        <v>25000000</v>
      </c>
      <c r="F213" s="154">
        <v>24680000</v>
      </c>
      <c r="G213" s="215"/>
    </row>
    <row r="214" spans="1:7">
      <c r="A214" s="143">
        <v>300</v>
      </c>
      <c r="B214" s="143">
        <v>355</v>
      </c>
      <c r="C214" s="147" t="s">
        <v>239</v>
      </c>
      <c r="D214" s="78">
        <v>55170000</v>
      </c>
      <c r="E214" s="155">
        <v>50170000</v>
      </c>
      <c r="F214" s="154">
        <v>5000000</v>
      </c>
      <c r="G214" s="215"/>
    </row>
    <row r="215" spans="1:7" ht="25.5">
      <c r="A215" s="143">
        <v>300</v>
      </c>
      <c r="B215" s="143">
        <v>358</v>
      </c>
      <c r="C215" s="149" t="s">
        <v>240</v>
      </c>
      <c r="D215" s="78">
        <v>40890400</v>
      </c>
      <c r="E215" s="155">
        <v>261254</v>
      </c>
      <c r="F215" s="154">
        <v>40629146</v>
      </c>
      <c r="G215" s="215"/>
    </row>
    <row r="216" spans="1:7">
      <c r="A216" s="143">
        <v>300</v>
      </c>
      <c r="B216" s="143">
        <v>361</v>
      </c>
      <c r="C216" s="147" t="s">
        <v>256</v>
      </c>
      <c r="D216" s="78">
        <v>1292896500</v>
      </c>
      <c r="E216" s="155">
        <v>1000000000</v>
      </c>
      <c r="F216" s="154">
        <v>292896500</v>
      </c>
      <c r="G216" s="215"/>
    </row>
    <row r="217" spans="1:7">
      <c r="A217" s="143">
        <v>300</v>
      </c>
      <c r="B217" s="143">
        <v>392</v>
      </c>
      <c r="C217" s="149" t="s">
        <v>241</v>
      </c>
      <c r="D217" s="78">
        <v>269330546</v>
      </c>
      <c r="E217" s="155">
        <v>269330546</v>
      </c>
      <c r="F217" s="154">
        <v>0</v>
      </c>
      <c r="G217" s="215"/>
    </row>
    <row r="218" spans="1:7">
      <c r="A218" s="143">
        <v>300</v>
      </c>
      <c r="B218" s="143">
        <v>394</v>
      </c>
      <c r="C218" s="149" t="s">
        <v>242</v>
      </c>
      <c r="D218" s="78">
        <v>3278516</v>
      </c>
      <c r="E218" s="155">
        <v>0</v>
      </c>
      <c r="F218" s="154">
        <v>3278516</v>
      </c>
      <c r="G218" s="215"/>
    </row>
    <row r="219" spans="1:7">
      <c r="A219" s="143">
        <v>300</v>
      </c>
      <c r="B219" s="143">
        <v>398</v>
      </c>
      <c r="C219" s="149" t="s">
        <v>243</v>
      </c>
      <c r="D219" s="78">
        <v>4288000</v>
      </c>
      <c r="E219" s="155">
        <v>0</v>
      </c>
      <c r="F219" s="154">
        <v>4288000</v>
      </c>
      <c r="G219" s="215"/>
    </row>
    <row r="220" spans="1:7">
      <c r="A220" s="143">
        <v>300</v>
      </c>
      <c r="B220" s="143">
        <v>399</v>
      </c>
      <c r="C220" s="149" t="s">
        <v>244</v>
      </c>
      <c r="D220" s="78">
        <v>100650877</v>
      </c>
      <c r="E220" s="155">
        <v>90000000</v>
      </c>
      <c r="F220" s="154">
        <v>10650877</v>
      </c>
      <c r="G220" s="215"/>
    </row>
    <row r="221" spans="1:7">
      <c r="A221" s="143">
        <v>500</v>
      </c>
      <c r="B221" s="143">
        <v>534</v>
      </c>
      <c r="C221" s="149" t="s">
        <v>245</v>
      </c>
      <c r="D221" s="78">
        <v>5020000</v>
      </c>
      <c r="E221" s="155">
        <v>5018400</v>
      </c>
      <c r="F221" s="154">
        <v>1600</v>
      </c>
      <c r="G221" s="215"/>
    </row>
    <row r="222" spans="1:7" ht="25.5">
      <c r="A222" s="143">
        <v>500</v>
      </c>
      <c r="B222" s="143">
        <v>536</v>
      </c>
      <c r="C222" s="149" t="s">
        <v>246</v>
      </c>
      <c r="D222" s="78">
        <v>15000000</v>
      </c>
      <c r="E222" s="155">
        <v>11021325</v>
      </c>
      <c r="F222" s="154">
        <v>3978675</v>
      </c>
      <c r="G222" s="215"/>
    </row>
    <row r="223" spans="1:7">
      <c r="A223" s="143">
        <v>500</v>
      </c>
      <c r="B223" s="143">
        <v>541</v>
      </c>
      <c r="C223" s="149" t="s">
        <v>247</v>
      </c>
      <c r="D223" s="78">
        <v>218900000</v>
      </c>
      <c r="E223" s="155">
        <v>0</v>
      </c>
      <c r="F223" s="154">
        <v>0</v>
      </c>
      <c r="G223" s="215"/>
    </row>
    <row r="224" spans="1:7">
      <c r="A224" s="143">
        <v>500</v>
      </c>
      <c r="B224" s="143">
        <v>543</v>
      </c>
      <c r="C224" s="149" t="s">
        <v>248</v>
      </c>
      <c r="D224" s="78">
        <v>222085000</v>
      </c>
      <c r="E224" s="155">
        <v>0</v>
      </c>
      <c r="F224" s="154">
        <v>22688575</v>
      </c>
      <c r="G224" s="215"/>
    </row>
    <row r="225" spans="1:7" ht="25.5">
      <c r="A225" s="102">
        <v>800</v>
      </c>
      <c r="B225" s="102">
        <v>831</v>
      </c>
      <c r="C225" s="151" t="s">
        <v>249</v>
      </c>
      <c r="D225" s="78">
        <v>39018789094</v>
      </c>
      <c r="E225" s="154">
        <v>21999831320</v>
      </c>
      <c r="F225" s="154">
        <v>17018957774</v>
      </c>
      <c r="G225" s="215"/>
    </row>
    <row r="226" spans="1:7" ht="25.5">
      <c r="A226" s="102">
        <v>800</v>
      </c>
      <c r="B226" s="103">
        <v>831</v>
      </c>
      <c r="C226" s="151" t="s">
        <v>250</v>
      </c>
      <c r="D226" s="78">
        <v>6263875000</v>
      </c>
      <c r="E226" s="154">
        <v>6263875000</v>
      </c>
      <c r="F226" s="154">
        <v>0</v>
      </c>
      <c r="G226" s="215"/>
    </row>
    <row r="227" spans="1:7" ht="38.25">
      <c r="A227" s="102">
        <v>800</v>
      </c>
      <c r="B227" s="103">
        <v>831</v>
      </c>
      <c r="C227" s="151" t="s">
        <v>251</v>
      </c>
      <c r="D227" s="78">
        <v>5000000000</v>
      </c>
      <c r="E227" s="154">
        <v>5000000000</v>
      </c>
      <c r="F227" s="154">
        <v>0</v>
      </c>
      <c r="G227" s="215"/>
    </row>
    <row r="228" spans="1:7" ht="38.25">
      <c r="A228" s="102">
        <v>800</v>
      </c>
      <c r="B228" s="103">
        <v>831</v>
      </c>
      <c r="C228" s="151" t="s">
        <v>252</v>
      </c>
      <c r="D228" s="78">
        <v>5000000000</v>
      </c>
      <c r="E228" s="154">
        <v>5000000000</v>
      </c>
      <c r="F228" s="154">
        <v>0</v>
      </c>
      <c r="G228" s="215"/>
    </row>
    <row r="229" spans="1:7">
      <c r="A229" s="102">
        <v>800</v>
      </c>
      <c r="B229" s="102">
        <v>841</v>
      </c>
      <c r="C229" s="149" t="s">
        <v>253</v>
      </c>
      <c r="D229" s="78">
        <v>60000000</v>
      </c>
      <c r="E229" s="155">
        <v>21844000</v>
      </c>
      <c r="F229" s="154">
        <v>38156000</v>
      </c>
      <c r="G229" s="215"/>
    </row>
    <row r="230" spans="1:7" ht="25.5">
      <c r="A230" s="102">
        <v>800</v>
      </c>
      <c r="B230" s="144">
        <v>846</v>
      </c>
      <c r="C230" s="149" t="s">
        <v>254</v>
      </c>
      <c r="D230" s="78">
        <v>150929189</v>
      </c>
      <c r="E230" s="155">
        <v>0</v>
      </c>
      <c r="F230" s="154">
        <v>150929189</v>
      </c>
      <c r="G230" s="215"/>
    </row>
    <row r="231" spans="1:7" ht="25.5">
      <c r="A231" s="144">
        <v>900</v>
      </c>
      <c r="B231" s="144">
        <v>910</v>
      </c>
      <c r="C231" s="149" t="s">
        <v>255</v>
      </c>
      <c r="D231" s="79">
        <v>20000000</v>
      </c>
      <c r="E231" s="155">
        <v>0</v>
      </c>
      <c r="F231" s="154">
        <v>20000000</v>
      </c>
      <c r="G231" s="216"/>
    </row>
    <row r="232" spans="1:7">
      <c r="A232" s="258" t="s">
        <v>99</v>
      </c>
      <c r="B232" s="258"/>
      <c r="C232" s="258"/>
      <c r="D232" s="184">
        <f>SUM(D170:D231)</f>
        <v>76780119311</v>
      </c>
      <c r="E232" s="157">
        <v>51394393410</v>
      </c>
      <c r="F232" s="184">
        <f t="shared" ref="F232" si="1">SUM(F170:F231)</f>
        <v>23160116886</v>
      </c>
    </row>
    <row r="233" spans="1:7">
      <c r="C233" s="39"/>
      <c r="D233" s="7"/>
    </row>
    <row r="234" spans="1:7">
      <c r="C234" s="39"/>
      <c r="D234" s="7"/>
    </row>
    <row r="235" spans="1:7">
      <c r="C235" s="39"/>
      <c r="D235" s="7"/>
    </row>
    <row r="236" spans="1:7">
      <c r="C236" s="39"/>
      <c r="D236" s="7"/>
    </row>
    <row r="237" spans="1:7">
      <c r="C237" s="39"/>
      <c r="D237" s="7"/>
    </row>
    <row r="238" spans="1:7">
      <c r="C238" s="39"/>
      <c r="D238" s="7"/>
    </row>
    <row r="239" spans="1:7">
      <c r="C239" s="39"/>
      <c r="D239" s="7"/>
    </row>
    <row r="240" spans="1:7">
      <c r="C240" s="39"/>
      <c r="D240" s="7"/>
    </row>
    <row r="241" spans="1:7">
      <c r="C241" s="39"/>
      <c r="D241" s="7"/>
    </row>
    <row r="242" spans="1:7">
      <c r="C242" s="39"/>
      <c r="D242" s="7"/>
    </row>
    <row r="243" spans="1:7">
      <c r="C243" s="39"/>
      <c r="D243" s="7"/>
    </row>
    <row r="244" spans="1:7">
      <c r="C244" s="39"/>
      <c r="D244" s="7"/>
    </row>
    <row r="245" spans="1:7">
      <c r="C245" s="39"/>
      <c r="D245" s="7"/>
    </row>
    <row r="246" spans="1:7">
      <c r="C246" s="39"/>
      <c r="D246" s="7"/>
    </row>
    <row r="247" spans="1:7">
      <c r="C247" s="39"/>
      <c r="D247" s="7"/>
    </row>
    <row r="248" spans="1:7">
      <c r="C248" s="39"/>
      <c r="D248" s="7"/>
    </row>
    <row r="249" spans="1:7">
      <c r="C249" s="39"/>
      <c r="D249" s="7"/>
    </row>
    <row r="250" spans="1:7">
      <c r="C250" s="39"/>
      <c r="D250" s="7"/>
    </row>
    <row r="251" spans="1:7">
      <c r="C251" s="39"/>
      <c r="D251" s="7"/>
    </row>
    <row r="252" spans="1:7">
      <c r="A252" s="165" t="s">
        <v>263</v>
      </c>
      <c r="B252" s="166"/>
      <c r="C252" s="167"/>
      <c r="D252" s="168"/>
      <c r="E252" s="168"/>
      <c r="F252" s="168"/>
      <c r="G252" s="168"/>
    </row>
    <row r="253" spans="1:7" ht="24">
      <c r="A253" s="169" t="s">
        <v>88</v>
      </c>
      <c r="B253" s="169" t="s">
        <v>89</v>
      </c>
      <c r="C253" s="169" t="s">
        <v>70</v>
      </c>
      <c r="D253" s="169" t="s">
        <v>90</v>
      </c>
      <c r="E253" s="170" t="s">
        <v>91</v>
      </c>
      <c r="F253" s="169" t="s">
        <v>92</v>
      </c>
      <c r="G253" s="171" t="s">
        <v>93</v>
      </c>
    </row>
    <row r="254" spans="1:7" ht="75">
      <c r="A254" s="164">
        <v>800</v>
      </c>
      <c r="B254" s="160">
        <v>831</v>
      </c>
      <c r="C254" s="189" t="s">
        <v>262</v>
      </c>
      <c r="D254" s="172">
        <v>9556583906</v>
      </c>
      <c r="E254" s="172">
        <v>9556583906</v>
      </c>
      <c r="F254" s="173">
        <v>0</v>
      </c>
      <c r="G254" s="133" t="s">
        <v>280</v>
      </c>
    </row>
    <row r="255" spans="1:7">
      <c r="A255" s="168"/>
      <c r="B255" s="168"/>
      <c r="C255" s="167"/>
      <c r="D255" s="168"/>
      <c r="E255" s="168"/>
      <c r="F255" s="168"/>
      <c r="G255" s="168"/>
    </row>
    <row r="256" spans="1:7">
      <c r="A256" s="165" t="s">
        <v>266</v>
      </c>
      <c r="B256" s="174"/>
      <c r="C256" s="175"/>
      <c r="D256" s="168"/>
      <c r="E256" s="168"/>
      <c r="F256" s="168"/>
      <c r="G256" s="168"/>
    </row>
    <row r="257" spans="1:7" ht="24">
      <c r="A257" s="169" t="s">
        <v>88</v>
      </c>
      <c r="B257" s="169" t="s">
        <v>89</v>
      </c>
      <c r="C257" s="169" t="s">
        <v>70</v>
      </c>
      <c r="D257" s="169" t="s">
        <v>90</v>
      </c>
      <c r="E257" s="170" t="s">
        <v>91</v>
      </c>
      <c r="F257" s="169" t="s">
        <v>92</v>
      </c>
      <c r="G257" s="171" t="s">
        <v>93</v>
      </c>
    </row>
    <row r="258" spans="1:7" ht="25.5" customHeight="1">
      <c r="A258" s="164">
        <v>200</v>
      </c>
      <c r="B258" s="162">
        <v>230</v>
      </c>
      <c r="C258" s="161" t="s">
        <v>264</v>
      </c>
      <c r="D258" s="176">
        <v>900000000</v>
      </c>
      <c r="E258" s="177">
        <v>593289730</v>
      </c>
      <c r="F258" s="178">
        <v>306710270</v>
      </c>
      <c r="G258" s="209" t="s">
        <v>280</v>
      </c>
    </row>
    <row r="259" spans="1:7" ht="27" customHeight="1">
      <c r="A259" s="164">
        <v>800</v>
      </c>
      <c r="B259" s="160">
        <v>831</v>
      </c>
      <c r="C259" s="105" t="s">
        <v>265</v>
      </c>
      <c r="D259" s="179">
        <v>20195803458</v>
      </c>
      <c r="E259" s="180">
        <v>20195803458</v>
      </c>
      <c r="F259" s="181">
        <v>0</v>
      </c>
      <c r="G259" s="210"/>
    </row>
    <row r="260" spans="1:7" ht="25.5" customHeight="1">
      <c r="A260" s="259" t="s">
        <v>99</v>
      </c>
      <c r="B260" s="259"/>
      <c r="C260" s="259"/>
      <c r="D260" s="182">
        <f>SUM(D258:D259)</f>
        <v>21095803458</v>
      </c>
      <c r="E260" s="182">
        <f>SUM(E258:E259)</f>
        <v>20789093188</v>
      </c>
      <c r="F260" s="183">
        <v>306710270</v>
      </c>
      <c r="G260" s="211"/>
    </row>
    <row r="261" spans="1:7">
      <c r="A261" s="168"/>
      <c r="B261" s="168"/>
      <c r="C261" s="167"/>
      <c r="D261" s="168"/>
      <c r="E261" s="168"/>
      <c r="F261" s="168"/>
      <c r="G261" s="168"/>
    </row>
    <row r="262" spans="1:7">
      <c r="A262" s="168"/>
      <c r="B262" s="168"/>
      <c r="C262" s="167"/>
      <c r="D262" s="168"/>
      <c r="E262" s="168"/>
      <c r="F262" s="168"/>
      <c r="G262" s="168"/>
    </row>
    <row r="263" spans="1:7">
      <c r="A263" s="168"/>
      <c r="B263" s="168"/>
      <c r="C263" s="167"/>
      <c r="D263" s="168"/>
      <c r="E263" s="168"/>
      <c r="F263" s="168"/>
      <c r="G263" s="168"/>
    </row>
    <row r="264" spans="1:7">
      <c r="A264" s="168"/>
      <c r="B264" s="168"/>
      <c r="C264" s="167"/>
      <c r="D264" s="168"/>
      <c r="E264" s="168"/>
      <c r="F264" s="168"/>
      <c r="G264" s="168"/>
    </row>
    <row r="265" spans="1:7">
      <c r="A265" s="168"/>
      <c r="B265" s="168"/>
      <c r="C265" s="167"/>
      <c r="D265" s="168"/>
      <c r="E265" s="168"/>
      <c r="F265" s="168"/>
      <c r="G265" s="168"/>
    </row>
    <row r="266" spans="1:7">
      <c r="A266" s="168"/>
      <c r="B266" s="168"/>
      <c r="C266" s="167"/>
      <c r="D266" s="168"/>
      <c r="E266" s="168"/>
      <c r="F266" s="168"/>
      <c r="G266" s="168"/>
    </row>
    <row r="267" spans="1:7">
      <c r="A267" s="168"/>
      <c r="B267" s="168"/>
      <c r="C267" s="167"/>
      <c r="D267" s="168"/>
      <c r="E267" s="168"/>
      <c r="F267" s="168"/>
      <c r="G267" s="168"/>
    </row>
    <row r="268" spans="1:7">
      <c r="A268" s="168"/>
      <c r="B268" s="168"/>
      <c r="C268" s="167"/>
      <c r="D268" s="168"/>
      <c r="E268" s="168"/>
      <c r="F268" s="168"/>
      <c r="G268" s="168"/>
    </row>
    <row r="269" spans="1:7">
      <c r="A269" s="165" t="s">
        <v>267</v>
      </c>
      <c r="B269" s="168"/>
      <c r="C269" s="167"/>
      <c r="D269" s="168"/>
      <c r="E269" s="168"/>
      <c r="F269" s="168"/>
      <c r="G269" s="168"/>
    </row>
    <row r="270" spans="1:7" ht="24">
      <c r="A270" s="169" t="s">
        <v>88</v>
      </c>
      <c r="B270" s="169" t="s">
        <v>89</v>
      </c>
      <c r="C270" s="169" t="s">
        <v>70</v>
      </c>
      <c r="D270" s="169" t="s">
        <v>90</v>
      </c>
      <c r="E270" s="170" t="s">
        <v>91</v>
      </c>
      <c r="F270" s="169" t="s">
        <v>92</v>
      </c>
      <c r="G270" s="171" t="s">
        <v>93</v>
      </c>
    </row>
    <row r="271" spans="1:7" ht="75">
      <c r="A271" s="164">
        <v>800</v>
      </c>
      <c r="B271" s="160">
        <v>831</v>
      </c>
      <c r="C271" s="189" t="s">
        <v>268</v>
      </c>
      <c r="D271" s="78">
        <v>3014335000</v>
      </c>
      <c r="E271" s="163">
        <v>3014335000</v>
      </c>
      <c r="F271" s="164">
        <v>0</v>
      </c>
      <c r="G271" s="133" t="s">
        <v>280</v>
      </c>
    </row>
    <row r="272" spans="1:7">
      <c r="C272" s="39"/>
      <c r="D272" s="7"/>
    </row>
    <row r="273" spans="1:7">
      <c r="C273" s="39"/>
      <c r="D273" s="7"/>
    </row>
    <row r="274" spans="1:7">
      <c r="A274" s="165" t="s">
        <v>269</v>
      </c>
      <c r="C274" s="39"/>
      <c r="D274" s="7"/>
    </row>
    <row r="275" spans="1:7" ht="24">
      <c r="A275" s="169" t="s">
        <v>88</v>
      </c>
      <c r="B275" s="169" t="s">
        <v>89</v>
      </c>
      <c r="C275" s="169" t="s">
        <v>70</v>
      </c>
      <c r="D275" s="169" t="s">
        <v>90</v>
      </c>
      <c r="E275" s="170" t="s">
        <v>91</v>
      </c>
      <c r="F275" s="169" t="s">
        <v>92</v>
      </c>
      <c r="G275" s="171" t="s">
        <v>93</v>
      </c>
    </row>
    <row r="276" spans="1:7" ht="75">
      <c r="A276" s="164">
        <v>800</v>
      </c>
      <c r="B276" s="160">
        <v>831</v>
      </c>
      <c r="C276" s="189" t="s">
        <v>270</v>
      </c>
      <c r="D276" s="78">
        <v>11489734442</v>
      </c>
      <c r="E276" s="163">
        <v>11489734442</v>
      </c>
      <c r="F276" s="164">
        <v>0</v>
      </c>
      <c r="G276" s="133" t="s">
        <v>280</v>
      </c>
    </row>
    <row r="277" spans="1:7">
      <c r="C277" s="39"/>
      <c r="D277" s="7"/>
    </row>
    <row r="278" spans="1:7">
      <c r="C278" s="39"/>
      <c r="D278" s="7"/>
    </row>
    <row r="279" spans="1:7">
      <c r="C279" s="39"/>
      <c r="D279" s="7"/>
    </row>
    <row r="280" spans="1:7">
      <c r="C280" s="39"/>
      <c r="D280" s="7"/>
    </row>
    <row r="281" spans="1:7">
      <c r="C281" s="39"/>
      <c r="D281" s="7"/>
    </row>
    <row r="282" spans="1:7">
      <c r="C282" s="39"/>
      <c r="D282" s="7"/>
    </row>
    <row r="283" spans="1:7">
      <c r="C283" s="39"/>
      <c r="D283" s="7"/>
    </row>
    <row r="284" spans="1:7">
      <c r="C284" s="39"/>
      <c r="D284" s="7"/>
    </row>
    <row r="285" spans="1:7">
      <c r="C285" s="39"/>
      <c r="D285" s="7"/>
    </row>
    <row r="286" spans="1:7">
      <c r="C286" s="39"/>
      <c r="D286" s="7"/>
    </row>
    <row r="287" spans="1:7">
      <c r="C287" s="39"/>
      <c r="D287" s="7"/>
    </row>
    <row r="288" spans="1:7">
      <c r="C288" s="39"/>
      <c r="D288" s="7"/>
    </row>
    <row r="289" spans="3:4">
      <c r="C289" s="39"/>
      <c r="D289" s="7"/>
    </row>
    <row r="290" spans="3:4">
      <c r="C290" s="39"/>
      <c r="D290" s="7"/>
    </row>
    <row r="291" spans="3:4">
      <c r="C291" s="39"/>
      <c r="D291" s="7"/>
    </row>
    <row r="292" spans="3:4">
      <c r="C292" s="39"/>
      <c r="D292" s="7"/>
    </row>
    <row r="293" spans="3:4">
      <c r="C293" s="39"/>
      <c r="D293" s="7"/>
    </row>
    <row r="294" spans="3:4">
      <c r="C294" s="39"/>
      <c r="D294" s="7"/>
    </row>
    <row r="295" spans="3:4">
      <c r="C295" s="39"/>
      <c r="D295" s="7"/>
    </row>
    <row r="296" spans="3:4">
      <c r="C296" s="39"/>
      <c r="D296" s="7"/>
    </row>
    <row r="297" spans="3:4">
      <c r="C297" s="39"/>
      <c r="D297" s="7"/>
    </row>
    <row r="298" spans="3:4">
      <c r="C298" s="39"/>
      <c r="D298" s="7"/>
    </row>
    <row r="299" spans="3:4">
      <c r="C299" s="39"/>
      <c r="D299" s="7"/>
    </row>
    <row r="300" spans="3:4">
      <c r="C300" s="39"/>
      <c r="D300" s="7"/>
    </row>
    <row r="301" spans="3:4">
      <c r="C301" s="39"/>
      <c r="D301" s="7"/>
    </row>
    <row r="302" spans="3:4">
      <c r="C302" s="39"/>
      <c r="D302" s="7"/>
    </row>
    <row r="303" spans="3:4">
      <c r="C303" s="39"/>
      <c r="D303" s="7"/>
    </row>
    <row r="304" spans="3:4">
      <c r="C304" s="39"/>
      <c r="D304" s="7"/>
    </row>
    <row r="305" spans="1:5">
      <c r="C305" s="39"/>
      <c r="D305" s="7"/>
    </row>
    <row r="306" spans="1:5">
      <c r="C306" s="39"/>
      <c r="D306" s="7"/>
    </row>
    <row r="307" spans="1:5">
      <c r="C307" s="39"/>
      <c r="D307" s="7"/>
    </row>
    <row r="308" spans="1:5">
      <c r="C308" s="39"/>
      <c r="D308" s="7"/>
    </row>
    <row r="309" spans="1:5">
      <c r="C309" s="39"/>
      <c r="D309" s="7"/>
    </row>
    <row r="310" spans="1:5">
      <c r="C310" s="39"/>
      <c r="D310" s="7"/>
    </row>
    <row r="311" spans="1:5">
      <c r="C311" s="39"/>
      <c r="D311" s="7"/>
    </row>
    <row r="312" spans="1:5">
      <c r="C312" s="39"/>
      <c r="D312" s="7"/>
    </row>
    <row r="313" spans="1:5">
      <c r="C313" s="39"/>
      <c r="D313" s="7"/>
    </row>
    <row r="314" spans="1:5">
      <c r="C314" s="39"/>
      <c r="D314" s="7"/>
    </row>
    <row r="315" spans="1:5">
      <c r="C315" s="39"/>
      <c r="D315" s="7"/>
    </row>
    <row r="316" spans="1:5">
      <c r="C316" s="39"/>
      <c r="D316" s="7"/>
    </row>
    <row r="317" spans="1:5">
      <c r="A317" s="8" t="s">
        <v>94</v>
      </c>
      <c r="C317" s="39"/>
      <c r="D317" s="7"/>
    </row>
    <row r="318" spans="1:5">
      <c r="A318" s="131" t="s">
        <v>5</v>
      </c>
      <c r="B318" s="131" t="s">
        <v>95</v>
      </c>
      <c r="C318" s="131" t="s">
        <v>96</v>
      </c>
      <c r="D318" s="131" t="s">
        <v>97</v>
      </c>
      <c r="E318" s="118" t="s">
        <v>98</v>
      </c>
    </row>
    <row r="319" spans="1:5" ht="44.25" customHeight="1">
      <c r="A319" s="101">
        <v>7</v>
      </c>
      <c r="B319" s="100" t="s">
        <v>272</v>
      </c>
      <c r="C319" s="187">
        <v>975375000</v>
      </c>
      <c r="D319" s="100" t="s">
        <v>277</v>
      </c>
      <c r="E319" s="209" t="s">
        <v>279</v>
      </c>
    </row>
    <row r="320" spans="1:5" ht="78" customHeight="1">
      <c r="A320" s="101">
        <v>8</v>
      </c>
      <c r="B320" s="100" t="s">
        <v>273</v>
      </c>
      <c r="C320" s="104">
        <v>180000000</v>
      </c>
      <c r="D320" s="15" t="s">
        <v>278</v>
      </c>
      <c r="E320" s="212"/>
    </row>
    <row r="321" spans="1:7" ht="69" customHeight="1">
      <c r="A321" s="101">
        <v>9</v>
      </c>
      <c r="B321" s="100" t="s">
        <v>271</v>
      </c>
      <c r="C321" s="15" t="s">
        <v>170</v>
      </c>
      <c r="D321" s="15" t="s">
        <v>170</v>
      </c>
      <c r="E321" s="213"/>
    </row>
    <row r="322" spans="1:7" ht="21" customHeight="1">
      <c r="A322" s="242" t="s">
        <v>99</v>
      </c>
      <c r="B322" s="244"/>
      <c r="C322" s="188">
        <f>SUM(C319:C320)</f>
        <v>1155375000</v>
      </c>
      <c r="D322" s="185"/>
    </row>
    <row r="323" spans="1:7">
      <c r="A323" s="42"/>
      <c r="C323" s="39"/>
      <c r="D323" s="7"/>
    </row>
    <row r="324" spans="1:7">
      <c r="A324" s="42"/>
      <c r="C324" s="39"/>
      <c r="D324" s="7"/>
    </row>
    <row r="325" spans="1:7">
      <c r="A325" s="42"/>
      <c r="C325" s="39"/>
      <c r="D325" s="7"/>
    </row>
    <row r="326" spans="1:7">
      <c r="A326" s="42"/>
      <c r="C326" s="39"/>
      <c r="D326" s="7"/>
    </row>
    <row r="327" spans="1:7">
      <c r="A327" s="42"/>
      <c r="C327" s="39"/>
      <c r="D327" s="7"/>
    </row>
    <row r="328" spans="1:7">
      <c r="A328" s="42"/>
      <c r="C328" s="39"/>
      <c r="D328" s="7"/>
    </row>
    <row r="329" spans="1:7">
      <c r="A329" s="42"/>
      <c r="C329" s="39"/>
      <c r="D329" s="7"/>
    </row>
    <row r="330" spans="1:7">
      <c r="A330" s="8" t="s">
        <v>100</v>
      </c>
      <c r="C330" s="39"/>
      <c r="D330" s="7"/>
    </row>
    <row r="331" spans="1:7">
      <c r="A331" s="8" t="s">
        <v>101</v>
      </c>
      <c r="C331" s="39"/>
      <c r="D331" s="7"/>
      <c r="E331" s="68"/>
    </row>
    <row r="332" spans="1:7" ht="25.5">
      <c r="A332" s="131" t="s">
        <v>78</v>
      </c>
      <c r="B332" s="131" t="s">
        <v>102</v>
      </c>
      <c r="C332" s="131" t="s">
        <v>70</v>
      </c>
      <c r="D332" s="131" t="s">
        <v>103</v>
      </c>
      <c r="E332" s="131" t="s">
        <v>104</v>
      </c>
    </row>
    <row r="333" spans="1:7" ht="39.950000000000003" customHeight="1">
      <c r="A333" s="29">
        <v>1</v>
      </c>
      <c r="B333" s="43" t="s">
        <v>105</v>
      </c>
      <c r="C333" s="29" t="s">
        <v>106</v>
      </c>
      <c r="D333" s="29" t="s">
        <v>107</v>
      </c>
      <c r="E333" s="54" t="s">
        <v>108</v>
      </c>
    </row>
    <row r="334" spans="1:7" ht="39.950000000000003" customHeight="1">
      <c r="A334" s="44">
        <v>2</v>
      </c>
      <c r="B334" s="45" t="s">
        <v>109</v>
      </c>
      <c r="C334" s="44" t="s">
        <v>110</v>
      </c>
      <c r="D334" s="44" t="s">
        <v>111</v>
      </c>
      <c r="E334" s="52" t="s">
        <v>112</v>
      </c>
      <c r="F334" s="40"/>
      <c r="G334" s="40"/>
    </row>
    <row r="335" spans="1:7" ht="39.950000000000003" customHeight="1">
      <c r="A335" s="44">
        <v>3</v>
      </c>
      <c r="B335" s="45" t="s">
        <v>109</v>
      </c>
      <c r="C335" s="44" t="s">
        <v>113</v>
      </c>
      <c r="D335" s="44" t="s">
        <v>111</v>
      </c>
      <c r="E335" s="52" t="s">
        <v>114</v>
      </c>
      <c r="F335" s="41"/>
    </row>
    <row r="336" spans="1:7" ht="39.950000000000003" customHeight="1">
      <c r="A336" s="44">
        <v>4</v>
      </c>
      <c r="B336" s="45" t="s">
        <v>109</v>
      </c>
      <c r="C336" s="44" t="s">
        <v>115</v>
      </c>
      <c r="D336" s="44" t="s">
        <v>111</v>
      </c>
      <c r="E336" s="52" t="s">
        <v>114</v>
      </c>
      <c r="F336" s="41"/>
    </row>
    <row r="337" spans="1:6" ht="39.950000000000003" customHeight="1">
      <c r="A337" s="44">
        <v>5</v>
      </c>
      <c r="B337" s="43" t="s">
        <v>116</v>
      </c>
      <c r="C337" s="29" t="s">
        <v>117</v>
      </c>
      <c r="D337" s="44" t="s">
        <v>118</v>
      </c>
      <c r="E337" s="52" t="s">
        <v>119</v>
      </c>
      <c r="F337" s="41"/>
    </row>
    <row r="338" spans="1:6" ht="39.950000000000003" customHeight="1">
      <c r="A338" s="44">
        <v>6</v>
      </c>
      <c r="B338" s="43" t="s">
        <v>105</v>
      </c>
      <c r="C338" s="29" t="s">
        <v>120</v>
      </c>
      <c r="D338" s="46" t="s">
        <v>121</v>
      </c>
      <c r="E338" s="52" t="s">
        <v>122</v>
      </c>
      <c r="F338" s="41"/>
    </row>
    <row r="339" spans="1:6" ht="33" customHeight="1">
      <c r="A339" s="44">
        <v>7</v>
      </c>
      <c r="B339" s="43" t="s">
        <v>123</v>
      </c>
      <c r="C339" s="29" t="s">
        <v>124</v>
      </c>
      <c r="D339" s="44" t="s">
        <v>125</v>
      </c>
      <c r="E339" s="53" t="s">
        <v>164</v>
      </c>
      <c r="F339" s="41"/>
    </row>
    <row r="340" spans="1:6">
      <c r="F340" s="41"/>
    </row>
    <row r="341" spans="1:6">
      <c r="F341" s="41"/>
    </row>
    <row r="342" spans="1:6">
      <c r="F342" s="41"/>
    </row>
    <row r="343" spans="1:6">
      <c r="A343" s="8" t="s">
        <v>126</v>
      </c>
      <c r="F343" s="41"/>
    </row>
    <row r="344" spans="1:6" ht="24">
      <c r="A344" s="137" t="s">
        <v>127</v>
      </c>
      <c r="B344" s="137" t="s">
        <v>128</v>
      </c>
      <c r="C344" s="137" t="s">
        <v>129</v>
      </c>
      <c r="D344" s="137" t="s">
        <v>130</v>
      </c>
      <c r="E344" s="138" t="s">
        <v>131</v>
      </c>
      <c r="F344" s="41"/>
    </row>
    <row r="345" spans="1:6" ht="31.5" customHeight="1">
      <c r="A345" s="254" t="s">
        <v>132</v>
      </c>
      <c r="B345" s="254"/>
      <c r="C345" s="254"/>
      <c r="D345" s="254"/>
      <c r="E345" s="254"/>
      <c r="F345" s="41"/>
    </row>
    <row r="346" spans="1:6">
      <c r="A346" s="50"/>
      <c r="B346" s="50"/>
      <c r="C346" s="50"/>
      <c r="D346" s="50"/>
      <c r="E346" s="77"/>
      <c r="F346" s="41"/>
    </row>
    <row r="347" spans="1:6">
      <c r="A347" s="8" t="s">
        <v>133</v>
      </c>
      <c r="E347" s="49"/>
      <c r="F347" s="41"/>
    </row>
    <row r="348" spans="1:6" ht="20.100000000000001" customHeight="1">
      <c r="A348" s="137" t="s">
        <v>134</v>
      </c>
      <c r="B348" s="137" t="s">
        <v>135</v>
      </c>
      <c r="C348" s="137" t="s">
        <v>70</v>
      </c>
      <c r="D348" s="137" t="s">
        <v>136</v>
      </c>
      <c r="E348" s="137" t="s">
        <v>130</v>
      </c>
      <c r="F348" s="41"/>
    </row>
    <row r="349" spans="1:6" ht="20.100000000000001" customHeight="1">
      <c r="A349" s="69"/>
      <c r="B349" s="186" t="s">
        <v>274</v>
      </c>
      <c r="C349" s="70" t="s">
        <v>153</v>
      </c>
      <c r="D349" s="70"/>
      <c r="E349" s="209" t="s">
        <v>281</v>
      </c>
      <c r="F349" s="41"/>
    </row>
    <row r="350" spans="1:6" ht="20.100000000000001" customHeight="1">
      <c r="A350" s="69"/>
      <c r="B350" s="186" t="s">
        <v>275</v>
      </c>
      <c r="C350" s="70" t="s">
        <v>153</v>
      </c>
      <c r="D350" s="70"/>
      <c r="E350" s="217"/>
      <c r="F350" s="41"/>
    </row>
    <row r="351" spans="1:6" ht="20.100000000000001" customHeight="1">
      <c r="A351" s="69"/>
      <c r="B351" s="186" t="s">
        <v>276</v>
      </c>
      <c r="C351" s="70" t="s">
        <v>153</v>
      </c>
      <c r="D351" s="70"/>
      <c r="E351" s="218"/>
      <c r="F351" s="41"/>
    </row>
    <row r="355" spans="1:4" ht="15" customHeight="1"/>
    <row r="356" spans="1:4" ht="15" customHeight="1">
      <c r="A356" s="47" t="s">
        <v>137</v>
      </c>
    </row>
    <row r="357" spans="1:4" ht="15" customHeight="1">
      <c r="A357" s="47" t="s">
        <v>138</v>
      </c>
      <c r="D357" s="14"/>
    </row>
    <row r="358" spans="1:4" ht="15" customHeight="1">
      <c r="A358" s="230" t="s">
        <v>139</v>
      </c>
      <c r="B358" s="231"/>
      <c r="C358" s="232"/>
    </row>
    <row r="359" spans="1:4" ht="15" customHeight="1">
      <c r="A359" s="137" t="s">
        <v>140</v>
      </c>
      <c r="B359" s="138" t="s">
        <v>70</v>
      </c>
      <c r="C359" s="139" t="s">
        <v>141</v>
      </c>
    </row>
    <row r="360" spans="1:4" ht="39" customHeight="1">
      <c r="A360" s="134">
        <v>1</v>
      </c>
      <c r="B360" s="135" t="s">
        <v>188</v>
      </c>
      <c r="C360" s="136" t="s">
        <v>195</v>
      </c>
    </row>
    <row r="361" spans="1:4" ht="48.75" customHeight="1">
      <c r="A361" s="98">
        <v>2</v>
      </c>
      <c r="B361" s="132" t="s">
        <v>189</v>
      </c>
      <c r="C361" s="97" t="s">
        <v>196</v>
      </c>
    </row>
    <row r="362" spans="1:4">
      <c r="A362" s="74"/>
      <c r="B362" s="73"/>
      <c r="C362" s="75"/>
    </row>
    <row r="363" spans="1:4">
      <c r="A363" s="74"/>
      <c r="B363" s="73"/>
      <c r="C363" s="75"/>
    </row>
    <row r="364" spans="1:4" ht="15" customHeight="1">
      <c r="A364" s="233" t="s">
        <v>142</v>
      </c>
      <c r="B364" s="234"/>
      <c r="C364" s="235"/>
    </row>
    <row r="365" spans="1:4" ht="15" customHeight="1">
      <c r="A365" s="137" t="s">
        <v>140</v>
      </c>
      <c r="B365" s="138" t="s">
        <v>70</v>
      </c>
      <c r="C365" s="139" t="s">
        <v>141</v>
      </c>
    </row>
    <row r="366" spans="1:4" ht="63.75" customHeight="1">
      <c r="A366" s="98">
        <v>1</v>
      </c>
      <c r="B366" s="132" t="s">
        <v>187</v>
      </c>
      <c r="C366" s="133" t="s">
        <v>194</v>
      </c>
    </row>
    <row r="367" spans="1:4" ht="63.75" customHeight="1">
      <c r="A367" s="98">
        <v>2</v>
      </c>
      <c r="B367" s="132" t="s">
        <v>190</v>
      </c>
      <c r="C367" s="97" t="s">
        <v>197</v>
      </c>
    </row>
    <row r="368" spans="1:4" ht="63.75" customHeight="1">
      <c r="A368" s="98">
        <v>3</v>
      </c>
      <c r="B368" s="132" t="s">
        <v>191</v>
      </c>
      <c r="C368" s="97" t="s">
        <v>198</v>
      </c>
    </row>
    <row r="369" spans="1:3" ht="63.75" customHeight="1">
      <c r="A369" s="98">
        <v>4</v>
      </c>
      <c r="B369" s="132" t="s">
        <v>192</v>
      </c>
      <c r="C369" s="97" t="s">
        <v>199</v>
      </c>
    </row>
    <row r="370" spans="1:3" ht="15.75" customHeight="1"/>
    <row r="371" spans="1:3">
      <c r="A371" s="204"/>
      <c r="B371" s="51"/>
      <c r="C371" s="205"/>
    </row>
    <row r="372" spans="1:3">
      <c r="A372" s="204"/>
      <c r="B372" s="51"/>
      <c r="C372" s="205"/>
    </row>
    <row r="373" spans="1:3">
      <c r="A373" s="204"/>
      <c r="B373" s="51"/>
      <c r="C373" s="205"/>
    </row>
    <row r="374" spans="1:3">
      <c r="A374" s="204"/>
      <c r="B374" s="51"/>
      <c r="C374" s="205"/>
    </row>
    <row r="375" spans="1:3">
      <c r="A375" s="204"/>
      <c r="B375" s="51"/>
      <c r="C375" s="205"/>
    </row>
    <row r="376" spans="1:3">
      <c r="A376" s="204"/>
      <c r="B376" s="51"/>
      <c r="C376" s="205"/>
    </row>
    <row r="377" spans="1:3">
      <c r="A377" s="204"/>
      <c r="B377" s="51"/>
      <c r="C377" s="205"/>
    </row>
    <row r="378" spans="1:3">
      <c r="A378" s="229" t="s">
        <v>143</v>
      </c>
      <c r="B378" s="229"/>
      <c r="C378" s="229"/>
    </row>
    <row r="379" spans="1:3" ht="15" customHeight="1">
      <c r="A379" s="137" t="s">
        <v>140</v>
      </c>
      <c r="B379" s="139" t="s">
        <v>70</v>
      </c>
      <c r="C379" s="139" t="s">
        <v>141</v>
      </c>
    </row>
    <row r="380" spans="1:3" ht="56.25" customHeight="1">
      <c r="A380" s="275">
        <v>1</v>
      </c>
      <c r="B380" s="30" t="s">
        <v>335</v>
      </c>
      <c r="C380" s="133" t="s">
        <v>339</v>
      </c>
    </row>
    <row r="381" spans="1:3" ht="63.75" customHeight="1">
      <c r="A381" s="275">
        <v>2</v>
      </c>
      <c r="B381" s="30" t="s">
        <v>336</v>
      </c>
      <c r="C381" s="133" t="s">
        <v>340</v>
      </c>
    </row>
    <row r="382" spans="1:3">
      <c r="A382" s="48"/>
      <c r="B382" s="49"/>
      <c r="C382" s="50"/>
    </row>
    <row r="383" spans="1:3">
      <c r="A383" s="229" t="s">
        <v>144</v>
      </c>
      <c r="B383" s="229"/>
      <c r="C383" s="229"/>
    </row>
    <row r="384" spans="1:3">
      <c r="A384" s="137" t="s">
        <v>140</v>
      </c>
      <c r="B384" s="139" t="s">
        <v>70</v>
      </c>
      <c r="C384" s="139" t="s">
        <v>141</v>
      </c>
    </row>
    <row r="385" spans="1:6" ht="42.75" customHeight="1">
      <c r="A385" s="276">
        <v>1</v>
      </c>
      <c r="B385" s="30" t="s">
        <v>337</v>
      </c>
      <c r="C385" s="277" t="s">
        <v>342</v>
      </c>
    </row>
    <row r="386" spans="1:6" ht="43.5" customHeight="1">
      <c r="A386" s="276">
        <v>2</v>
      </c>
      <c r="B386" s="30" t="s">
        <v>338</v>
      </c>
      <c r="C386" s="133" t="s">
        <v>341</v>
      </c>
    </row>
    <row r="387" spans="1:6">
      <c r="A387" s="35"/>
    </row>
    <row r="388" spans="1:6">
      <c r="A388" s="229" t="s">
        <v>145</v>
      </c>
      <c r="B388" s="229"/>
      <c r="C388" s="229"/>
    </row>
    <row r="389" spans="1:6">
      <c r="A389" s="137" t="s">
        <v>140</v>
      </c>
      <c r="B389" s="139" t="s">
        <v>146</v>
      </c>
      <c r="C389" s="139" t="s">
        <v>147</v>
      </c>
    </row>
    <row r="390" spans="1:6" ht="42.75" customHeight="1">
      <c r="A390" s="98">
        <v>1</v>
      </c>
      <c r="B390" s="132" t="s">
        <v>193</v>
      </c>
      <c r="C390" s="97" t="s">
        <v>200</v>
      </c>
    </row>
    <row r="391" spans="1:6">
      <c r="A391" s="35"/>
    </row>
    <row r="392" spans="1:6">
      <c r="A392" s="35"/>
    </row>
    <row r="393" spans="1:6">
      <c r="A393" s="8" t="s">
        <v>291</v>
      </c>
    </row>
    <row r="394" spans="1:6">
      <c r="A394" s="35"/>
    </row>
    <row r="395" spans="1:6" ht="39" customHeight="1">
      <c r="A395" s="222" t="s">
        <v>288</v>
      </c>
      <c r="B395" s="222"/>
      <c r="C395" s="222"/>
      <c r="D395" s="222"/>
      <c r="E395" s="222"/>
      <c r="F395" s="222"/>
    </row>
    <row r="396" spans="1:6" ht="15.75">
      <c r="A396" s="226"/>
      <c r="B396" s="227"/>
      <c r="C396" s="227"/>
      <c r="D396" s="227"/>
      <c r="E396" s="227"/>
      <c r="F396" s="228"/>
    </row>
    <row r="397" spans="1:6" ht="27" customHeight="1">
      <c r="A397" s="219" t="s">
        <v>289</v>
      </c>
      <c r="B397" s="220"/>
      <c r="C397" s="220"/>
      <c r="D397" s="220"/>
      <c r="E397" s="220"/>
      <c r="F397" s="221"/>
    </row>
    <row r="398" spans="1:6" ht="75" customHeight="1">
      <c r="A398" s="106">
        <v>1</v>
      </c>
      <c r="B398" s="222" t="s">
        <v>290</v>
      </c>
      <c r="C398" s="223"/>
      <c r="D398" s="223"/>
      <c r="E398" s="223"/>
      <c r="F398" s="223"/>
    </row>
    <row r="399" spans="1:6" ht="33.75" customHeight="1">
      <c r="A399" s="106">
        <v>2</v>
      </c>
      <c r="B399" s="224" t="s">
        <v>158</v>
      </c>
      <c r="C399" s="225"/>
      <c r="D399" s="225"/>
      <c r="E399" s="225"/>
      <c r="F399" s="225"/>
    </row>
    <row r="400" spans="1:6">
      <c r="E400" s="49"/>
    </row>
  </sheetData>
  <mergeCells count="60">
    <mergeCell ref="F48:G48"/>
    <mergeCell ref="E30:E36"/>
    <mergeCell ref="A42:B42"/>
    <mergeCell ref="C42:E42"/>
    <mergeCell ref="A13:F18"/>
    <mergeCell ref="A21:F25"/>
    <mergeCell ref="A6:F6"/>
    <mergeCell ref="A43:B43"/>
    <mergeCell ref="C43:E43"/>
    <mergeCell ref="A46:E46"/>
    <mergeCell ref="F47:G47"/>
    <mergeCell ref="A136:A139"/>
    <mergeCell ref="A345:E345"/>
    <mergeCell ref="A322:B322"/>
    <mergeCell ref="A109:E109"/>
    <mergeCell ref="C71:D71"/>
    <mergeCell ref="C79:D79"/>
    <mergeCell ref="C72:D72"/>
    <mergeCell ref="C74:D74"/>
    <mergeCell ref="C76:D76"/>
    <mergeCell ref="A94:A95"/>
    <mergeCell ref="A232:C232"/>
    <mergeCell ref="A260:C260"/>
    <mergeCell ref="A86:A88"/>
    <mergeCell ref="C77:D77"/>
    <mergeCell ref="C78:D78"/>
    <mergeCell ref="C73:D73"/>
    <mergeCell ref="A89:A93"/>
    <mergeCell ref="F49:G49"/>
    <mergeCell ref="A68:D68"/>
    <mergeCell ref="A69:D69"/>
    <mergeCell ref="C70:D70"/>
    <mergeCell ref="A84:A85"/>
    <mergeCell ref="B84:D84"/>
    <mergeCell ref="E84:E85"/>
    <mergeCell ref="F84:F85"/>
    <mergeCell ref="G84:G85"/>
    <mergeCell ref="B399:F399"/>
    <mergeCell ref="A395:F395"/>
    <mergeCell ref="A396:F396"/>
    <mergeCell ref="A383:C383"/>
    <mergeCell ref="A388:C388"/>
    <mergeCell ref="E319:E321"/>
    <mergeCell ref="G170:G231"/>
    <mergeCell ref="E349:E351"/>
    <mergeCell ref="A397:F397"/>
    <mergeCell ref="B398:F398"/>
    <mergeCell ref="A378:C378"/>
    <mergeCell ref="A358:C358"/>
    <mergeCell ref="A364:C364"/>
    <mergeCell ref="A140:A141"/>
    <mergeCell ref="B140:B141"/>
    <mergeCell ref="C140:C141"/>
    <mergeCell ref="D140:D141"/>
    <mergeCell ref="G258:G260"/>
    <mergeCell ref="D145:D148"/>
    <mergeCell ref="D151:D152"/>
    <mergeCell ref="B136:B139"/>
    <mergeCell ref="C136:C139"/>
    <mergeCell ref="D136:D139"/>
  </mergeCells>
  <hyperlinks>
    <hyperlink ref="F48" r:id="rId1" display="https://www.sen.gov.py/application/files/8015/9188/4586/Politica_Nacional_de_Gestion_y_Reduccion_de_Riesgos__2018.pdf"/>
    <hyperlink ref="F49" r:id="rId2" display="https://www.sen.gov.py/application/files/8015/9188/4586/Politica_Nacional_de_Gestion_y_Reduccion_de_Riesgos__2018.pdf"/>
    <hyperlink ref="E334" r:id="rId3"/>
    <hyperlink ref="E335" r:id="rId4"/>
    <hyperlink ref="E336" r:id="rId5"/>
    <hyperlink ref="E337" r:id="rId6"/>
    <hyperlink ref="E338" r:id="rId7"/>
    <hyperlink ref="C71" r:id="rId8"/>
    <hyperlink ref="C77" r:id="rId9"/>
    <hyperlink ref="C366" r:id="rId10"/>
    <hyperlink ref="E319" r:id="rId11"/>
    <hyperlink ref="G170" r:id="rId12"/>
    <hyperlink ref="G254" r:id="rId13"/>
    <hyperlink ref="G258" r:id="rId14"/>
    <hyperlink ref="G271" r:id="rId15"/>
    <hyperlink ref="G276" r:id="rId16"/>
    <hyperlink ref="E349" r:id="rId17"/>
    <hyperlink ref="H118" r:id="rId18"/>
    <hyperlink ref="C380" r:id="rId19"/>
    <hyperlink ref="C381" r:id="rId20"/>
    <hyperlink ref="C386" r:id="rId21"/>
    <hyperlink ref="C385" r:id="rId22"/>
  </hyperlinks>
  <pageMargins left="0.70866141732283472" right="0.70866141732283472" top="0.74803149606299213" bottom="0.74803149606299213" header="0.31496062992125984" footer="0.31496062992125984"/>
  <pageSetup paperSize="5" scale="85" orientation="landscape" r:id="rId23"/>
  <headerFooter>
    <oddFooter>Página &amp;P</oddFooter>
  </headerFooter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Asesoria</dc:creator>
  <cp:lastModifiedBy>Informatica</cp:lastModifiedBy>
  <cp:lastPrinted>2021-10-11T17:24:16Z</cp:lastPrinted>
  <dcterms:created xsi:type="dcterms:W3CDTF">2020-10-07T12:34:27Z</dcterms:created>
  <dcterms:modified xsi:type="dcterms:W3CDTF">2021-10-11T19:03:56Z</dcterms:modified>
</cp:coreProperties>
</file>