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225" windowWidth="20730" windowHeight="9855"/>
  </bookViews>
  <sheets>
    <sheet name="Hoja1" sheetId="1" r:id="rId1"/>
  </sheets>
  <externalReferences>
    <externalReference r:id="rId2"/>
  </externalReferences>
  <definedNames>
    <definedName name="_xlnm.Print_Area" localSheetId="0">Hoja1!$A$1:$H$331</definedName>
  </definedNames>
  <calcPr calcId="145621"/>
</workbook>
</file>

<file path=xl/calcChain.xml><?xml version="1.0" encoding="utf-8"?>
<calcChain xmlns="http://schemas.openxmlformats.org/spreadsheetml/2006/main">
  <c r="F100" i="1" l="1"/>
  <c r="E100" i="1"/>
  <c r="E221" i="1" l="1"/>
  <c r="D221" i="1"/>
  <c r="F220" i="1"/>
  <c r="F219" i="1"/>
  <c r="F218" i="1"/>
  <c r="F217" i="1"/>
  <c r="F216" i="1"/>
  <c r="C257" i="1" l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221" i="1" l="1"/>
</calcChain>
</file>

<file path=xl/sharedStrings.xml><?xml version="1.0" encoding="utf-8"?>
<sst xmlns="http://schemas.openxmlformats.org/spreadsheetml/2006/main" count="408" uniqueCount="318">
  <si>
    <t>1- PRESENTACIÓN</t>
  </si>
  <si>
    <r>
      <t xml:space="preserve">Institución: </t>
    </r>
    <r>
      <rPr>
        <sz val="11"/>
        <color theme="1"/>
        <rFont val="Calibri"/>
        <family val="2"/>
        <scheme val="minor"/>
      </rPr>
      <t>SECRETARIA DE EMERGENCIA NACIONAL</t>
    </r>
  </si>
  <si>
    <t>Qué es la institución</t>
  </si>
  <si>
    <t>La Secretaria de Emergencia Nacional es una Secretaria dependiente de la Presidencia de la Republica, creada por la Ley 2615/05  y que tiene  por objeto primordial prevenir y  contrarrestar los efectos de las emergencias y  los desastres originados por los agentes de la naturaleza o de cualquier otro origen, como asimismo promover, coordinar y orientar las actividades de las instituciones públicas, departamentales, municipales y privadas destinadas a la prevención, mitigación, respuesta, rehabilitación y reconstrucción de las comunidades afectadas por situaciones de emergencia o desastre.</t>
  </si>
  <si>
    <t>2-Presentación del CRCC.</t>
  </si>
  <si>
    <t>Nro.</t>
  </si>
  <si>
    <t>Dependencia</t>
  </si>
  <si>
    <t>Responsable</t>
  </si>
  <si>
    <t>Cargo que Ocupa</t>
  </si>
  <si>
    <t>evidencia (link)</t>
  </si>
  <si>
    <t>Gabinete</t>
  </si>
  <si>
    <t>Ing. Miguel Kurita</t>
  </si>
  <si>
    <t>Jefe de Gabinete</t>
  </si>
  <si>
    <r>
      <rPr>
        <b/>
        <sz val="11"/>
        <color theme="1"/>
        <rFont val="Calibri"/>
        <family val="2"/>
        <scheme val="minor"/>
      </rPr>
      <t xml:space="preserve">Res. SEN N° 93/2020  </t>
    </r>
    <r>
      <rPr>
        <sz val="11"/>
        <color theme="1"/>
        <rFont val="Calibri"/>
        <family val="2"/>
        <scheme val="minor"/>
      </rPr>
      <t xml:space="preserve">   </t>
    </r>
    <r>
      <rPr>
        <sz val="10"/>
        <color rgb="FF0000FF"/>
        <rFont val="Calibri"/>
        <family val="2"/>
        <scheme val="minor"/>
      </rPr>
      <t>https://www.sen.gov.py/application/files/2215/9468/6128/RSEN_93-20_CRCC.pdf</t>
    </r>
  </si>
  <si>
    <t>Secretaria General</t>
  </si>
  <si>
    <t>Abog. María del Pilar Cantero</t>
  </si>
  <si>
    <t>Secretaria General de la Institución</t>
  </si>
  <si>
    <t xml:space="preserve">Dirección General de Anticorrupción </t>
  </si>
  <si>
    <t>Abog. Raymond Crechi Della Loggia</t>
  </si>
  <si>
    <t>Director General</t>
  </si>
  <si>
    <t>Dirección General de Administración y Finanzas</t>
  </si>
  <si>
    <t>Ing. María Elena Muñoz de Jolay</t>
  </si>
  <si>
    <t>Directora General</t>
  </si>
  <si>
    <t xml:space="preserve">Dirección de Comunicaciones e Información Pública </t>
  </si>
  <si>
    <t>Sr. Aldo Saldivar</t>
  </si>
  <si>
    <t>Director</t>
  </si>
  <si>
    <t>Dirección de Auditoria Interna</t>
  </si>
  <si>
    <t>Lic. Elvira Centurión</t>
  </si>
  <si>
    <t>Directora</t>
  </si>
  <si>
    <t>Dirección de Planificación y Sistematización</t>
  </si>
  <si>
    <t>Sra. Ofelia Insaurralde</t>
  </si>
  <si>
    <t>3- Plan de Rendición de Cuentas</t>
  </si>
  <si>
    <t>3.1. Resolución de Aprobación y Anexo de Plan de Rendición de Cuentas</t>
  </si>
  <si>
    <t>RESOLUCIÓN</t>
  </si>
  <si>
    <t>https://www.sen.gov.py/application/files/9615/9492/3261/Resolucion_SEN_333_Aprobacion_Manual.pdf</t>
  </si>
  <si>
    <t>ANEXO</t>
  </si>
  <si>
    <t>https://www.sen.gov.py/application/files/5215/9469/1476/SEN-Manual_RCC.pdf</t>
  </si>
  <si>
    <t>3.2 Plan de Rendición de Cuentas.</t>
  </si>
  <si>
    <t>Priorización</t>
  </si>
  <si>
    <t>Tema / Descripción</t>
  </si>
  <si>
    <t>Vinculación POI, PEI, PND, ODS.</t>
  </si>
  <si>
    <t>Justificaciones</t>
  </si>
  <si>
    <t xml:space="preserve">Evidencia </t>
  </si>
  <si>
    <t>link de acceso</t>
  </si>
  <si>
    <t>1°</t>
  </si>
  <si>
    <t>Gestionar y reducir integramente los riesgos de desastres en el Paraguay</t>
  </si>
  <si>
    <t>Se integra en el POI, se desarrolla en el PEI, incluye puntos específicos del PND y los ODS y se orienta al cumplimiento del Marco de Sendai para la Reducción del Riesgo de Desastres, aprobado por Decreto Nº 5965/2016.</t>
  </si>
  <si>
    <t>Marco legal institucional, la Política Nacional de GRRD y el Plan Nacional de Implementación del Marco de Sendai se elaboraron en procesos participativos</t>
  </si>
  <si>
    <t>Política Nacional de Gestión y Reducción de Riesgos, Plan Estratégico Institucional, Documento del PND, ODS 1, 11, 13; Decreto de aprobación del Marco de Sendai Nº 5965/2016</t>
  </si>
  <si>
    <t>https://www.sen.gov.py/application/files/8015/9188/4586/Politica_Nacional_de_Gestion_y_Reduccion_de_Riesgos__2018.pdf   https://www.sen.gov.py/application/files/4415/9188/0160/Plan_Estrategico_Institucional_SEN_2019-2023.pdf   https://www.sen.gov.py/application/files/3115/9188/0841/Marco_de_Sendai_2015-2030_-_final_oficial.pdf  https://www.sen.gov.py/application/files/3615/9301/0324/Decreto_5965_Marco_de_Sendai.pdf</t>
  </si>
  <si>
    <t>2°</t>
  </si>
  <si>
    <t>Profesionalidad, transparencia y rendición de cuentas</t>
  </si>
  <si>
    <t>Se integra a la Misión Visión Institucionales, Política Nacional de Gestión y Reducción de Riesgos de Desastres, al Plan Estratégico Institucional, Manual de Rendición de Cuentas y transversaliza la acción institucional</t>
  </si>
  <si>
    <t>Disposiciones legales vigentes</t>
  </si>
  <si>
    <t>Documentos citados</t>
  </si>
  <si>
    <t>https://www.sen.gov.py/application/files/8015/9188/4586/Politica_Nacional_de_Gestion_y_Reduccion_de_Riesgos__2018.pdf   https://www.sen.gov.py/application/files/5215/9469/1476/SEN-Manual_RCC.pdf    https://www.sen.gov.py/application/files/4415/9188/0160/Plan_Estrategico_Institucional_SEN_2019-2023.pdf</t>
  </si>
  <si>
    <t>4-Gestión Institucional</t>
  </si>
  <si>
    <t>4.1 Nivel de Cumplimiento  de Minimo de Información Disponible - Transparencia Activa Ley 5189 /14</t>
  </si>
  <si>
    <t>PERIODO 2019</t>
  </si>
  <si>
    <t>Mes</t>
  </si>
  <si>
    <t>Nivel de Cumplimiento (%)</t>
  </si>
  <si>
    <t>Enlace de la SFP</t>
  </si>
  <si>
    <t>4.2 Nivel de Cumplimiento  de Minimo de Información Disponible - Transparencia Activa Ley 5282/14</t>
  </si>
  <si>
    <t>Enlace SENAC</t>
  </si>
  <si>
    <t>4.3 Nivel de Cumplimiento de Respuestas a Consultas Ciudadanas - Transparencia Pasiva Ley N° 5282/14</t>
  </si>
  <si>
    <t>Cantidad de Consultas</t>
  </si>
  <si>
    <t xml:space="preserve">Respondidos </t>
  </si>
  <si>
    <t xml:space="preserve">No Respondidos </t>
  </si>
  <si>
    <t>Enlace Ministerio de Justicia</t>
  </si>
  <si>
    <t>4.4 Proyectos y Programas Ejecutados a la fecha del Informe</t>
  </si>
  <si>
    <t>N° proyecto</t>
  </si>
  <si>
    <t>Descripción</t>
  </si>
  <si>
    <t>Objetivo</t>
  </si>
  <si>
    <t>Metas</t>
  </si>
  <si>
    <t>Población Beneficiaria</t>
  </si>
  <si>
    <t>Valor de Inversión</t>
  </si>
  <si>
    <t>Porcentaje de Ejecución</t>
  </si>
  <si>
    <t>Evidencias</t>
  </si>
  <si>
    <t>4.5 Proyectos y Programas no Ejecutados.</t>
  </si>
  <si>
    <t>N°</t>
  </si>
  <si>
    <t>Financieras</t>
  </si>
  <si>
    <t>De Gestión</t>
  </si>
  <si>
    <t>Externas</t>
  </si>
  <si>
    <t>4.6 Servicios o Productos Misionales.</t>
  </si>
  <si>
    <t>Resultados Logrados</t>
  </si>
  <si>
    <t>Evidencia (Informe de Avance de Metas - SPR)</t>
  </si>
  <si>
    <t>Asistencia a familias afectadas por eventos que generan daños y pérdidas</t>
  </si>
  <si>
    <t>Paliar el sufirmiento humano de personas afectadas por situaciones de emergencia o desastres</t>
  </si>
  <si>
    <t>Se informa sobre lo actuado</t>
  </si>
  <si>
    <t>4.7 Contrataciones realizadas</t>
  </si>
  <si>
    <t>ID</t>
  </si>
  <si>
    <t>Objeto</t>
  </si>
  <si>
    <t>Valor del Contrato</t>
  </si>
  <si>
    <t>Proveedor Adjudicado</t>
  </si>
  <si>
    <t>Estado (Ejecución - Finiquitado)</t>
  </si>
  <si>
    <t>Enlace DNCP</t>
  </si>
  <si>
    <t>Rubro</t>
  </si>
  <si>
    <t>Sub-rubros</t>
  </si>
  <si>
    <t>Presupuestado</t>
  </si>
  <si>
    <t>Ejecutado</t>
  </si>
  <si>
    <t>Saldos</t>
  </si>
  <si>
    <t>Evidencia (Enlace Ley 5189)</t>
  </si>
  <si>
    <t>Sueldos</t>
  </si>
  <si>
    <t>https://www.sen.gov.py/index.php/transparencia/5189/detalles/view_express_entity/5</t>
  </si>
  <si>
    <t>Gastos de Representación</t>
  </si>
  <si>
    <t>Aguinaldo</t>
  </si>
  <si>
    <t>Remuneración Extraordinaria</t>
  </si>
  <si>
    <t>Subsidio Familiar</t>
  </si>
  <si>
    <t>Bonificaciones y Gratificaciones</t>
  </si>
  <si>
    <t>Gratificaciones por Servicios Especiales</t>
  </si>
  <si>
    <t>Jornales</t>
  </si>
  <si>
    <t>Honorarios</t>
  </si>
  <si>
    <t>Otros Gastos del Personal</t>
  </si>
  <si>
    <t>4.9 Fortalecimiento Institucional</t>
  </si>
  <si>
    <t>Descripción del Fortalecimiento</t>
  </si>
  <si>
    <t>Costo de Inversión Gs.</t>
  </si>
  <si>
    <t>Descripción del Beneficio</t>
  </si>
  <si>
    <t>Evidencia (link)</t>
  </si>
  <si>
    <t>MES DE ENERO/2020</t>
  </si>
  <si>
    <t>SIN MOVIMIENTO</t>
  </si>
  <si>
    <t>MES DE FEBRERO/2020</t>
  </si>
  <si>
    <t>MES DE MARZO/2020</t>
  </si>
  <si>
    <t>TOTAL</t>
  </si>
  <si>
    <t>5- Instancias de Participación Ciudadana</t>
  </si>
  <si>
    <t>5.1. Canales de Participación Ciudadana existentes a la fecha.</t>
  </si>
  <si>
    <t>Denominación</t>
  </si>
  <si>
    <t>Dependencia Responsable del Canal de Participación</t>
  </si>
  <si>
    <t>Evidencia (Página Web, Buzón de SQR, Etc.)</t>
  </si>
  <si>
    <t>PORTAL</t>
  </si>
  <si>
    <t>Consulta o Sugerencias a través del portal</t>
  </si>
  <si>
    <t>mesa de entrada</t>
  </si>
  <si>
    <t>https://www.sen.gov.py/index.php/contacto/reporte-o-sugerencias</t>
  </si>
  <si>
    <t>REDES SOCIALES</t>
  </si>
  <si>
    <t>Facebook oficial</t>
  </si>
  <si>
    <t>Direccion de Prensa</t>
  </si>
  <si>
    <t>https://es-la.facebook.com/SecretariadeEmergenciaNacionalParaguay/</t>
  </si>
  <si>
    <t>Twitter oficial</t>
  </si>
  <si>
    <t>https://twitter.com/senparaguay</t>
  </si>
  <si>
    <t>Instagram oficial</t>
  </si>
  <si>
    <t>CORREO INSTITUCIONAL</t>
  </si>
  <si>
    <t>Denuncias a través del portal</t>
  </si>
  <si>
    <t>Dirección de Anticorrupción</t>
  </si>
  <si>
    <t>https://www.sen.gov.py/index.php/transparencia/denuncias</t>
  </si>
  <si>
    <t>Solicitud de Información Pública</t>
  </si>
  <si>
    <t>Dirección de Información Pública</t>
  </si>
  <si>
    <t>https://www.sen.gov.py/index.php/transparencia/informacion-publica</t>
  </si>
  <si>
    <t>TELEFAX</t>
  </si>
  <si>
    <t>Telefax linea baja ofical</t>
  </si>
  <si>
    <t>Recepción</t>
  </si>
  <si>
    <t>(021)440-997/440-998</t>
  </si>
  <si>
    <t>5.2. Aportes y Mejoras resultantes de la Participación Ciudadana</t>
  </si>
  <si>
    <t>Propuesta de Mejora</t>
  </si>
  <si>
    <t>Canal Utilizado</t>
  </si>
  <si>
    <t>Acción o Medida tomada por OEE</t>
  </si>
  <si>
    <t>Evidencia</t>
  </si>
  <si>
    <t>Observaciones</t>
  </si>
  <si>
    <t>NO SE REGISTRAN PROPUESTAS DE MEJORAS RESULTANTES DE LA PARTICIPACIÓN CIUDADANA A LA FECHA</t>
  </si>
  <si>
    <t>5.3 Gestión de denuncias de corrupción</t>
  </si>
  <si>
    <t>Ticket Numero</t>
  </si>
  <si>
    <t>Fecha Ingreso</t>
  </si>
  <si>
    <t>Estado</t>
  </si>
  <si>
    <t>6- Control Interno y Externo</t>
  </si>
  <si>
    <t>Informes de Auditorias Internas y Auditorías Externas en el Trimestre</t>
  </si>
  <si>
    <t>6.1- Auditorias Financieras</t>
  </si>
  <si>
    <t>Nro. de Informe</t>
  </si>
  <si>
    <t>Evidencia (Enlace Ley 5282/14)</t>
  </si>
  <si>
    <t>6.2-Auditorias de Gestión</t>
  </si>
  <si>
    <t>6.3-Auditorías Externas</t>
  </si>
  <si>
    <t>NO SE REGISTRAN AUDITORIAS EXTERNAS</t>
  </si>
  <si>
    <t>A LA FECHA.</t>
  </si>
  <si>
    <t>6.4-Otros tipos de Auditoria</t>
  </si>
  <si>
    <t>6.5-Planes de Mejoramiento elaborados en el Trimestre</t>
  </si>
  <si>
    <t>Informe de referencia</t>
  </si>
  <si>
    <t>Evidencia (Adjuntar Documento)</t>
  </si>
  <si>
    <t>1</t>
  </si>
  <si>
    <t>Plan de Mejoramiento Institucional Consolidado/2020 - Anexo el PMI</t>
  </si>
  <si>
    <t>https://www.sen.gov.py/application/files/9915/9467/7261/Plan_de_Mejoramiento_Institucional_Consolidado_2020.pdf</t>
  </si>
  <si>
    <t>7- Descripción cualitativa de logros alcanzados en el Semestre</t>
  </si>
  <si>
    <t>En el impacto de la Pandemia COVID-19 a partir de marzo de este año hasta la fecha, para ello ha realizado las siguientes acciones:</t>
  </si>
  <si>
    <t>RENDICIÓN DE CUENTAS AL CIUDADANO</t>
  </si>
  <si>
    <t>Enero</t>
  </si>
  <si>
    <t>Febrero</t>
  </si>
  <si>
    <t>Marzo</t>
  </si>
  <si>
    <t>Carga en el Sistema de Planificación por Resultados (SPR) de la Secretaria Técnica de Planificación (STP)</t>
  </si>
  <si>
    <t>4.8 Ejecución Financiera</t>
  </si>
  <si>
    <t>INFORME Nº 1/21</t>
  </si>
  <si>
    <r>
      <t xml:space="preserve">Periodo del informe: </t>
    </r>
    <r>
      <rPr>
        <sz val="11"/>
        <color theme="1"/>
        <rFont val="Calibri"/>
        <family val="2"/>
        <scheme val="minor"/>
      </rPr>
      <t>Primer Trimestre 2.021.</t>
    </r>
  </si>
  <si>
    <t>https://app.powerbi.com/view?r=eyJrIjoiMmJlYjg1YzgtMmQ3Mi00YzVkLWJkOTQtOTE3ZTZkNzVhYTAzIiwidCI6Ijk2ZDUwYjY5LTE5MGQtNDkxYy1hM2U1LWExYWRlYmMxYTg3NSJ9</t>
  </si>
  <si>
    <t>Pendiente</t>
  </si>
  <si>
    <t>https://www.sfp.gov.py/sfp/archivos/documentos/Informe_Enero_2021_pgscwadu.pdf</t>
  </si>
  <si>
    <t>No se registran denuncias</t>
  </si>
  <si>
    <t xml:space="preserve">Energia Electrica </t>
  </si>
  <si>
    <t>Agua</t>
  </si>
  <si>
    <t>Telefonos, Telefax y otros Servicios de Telecominicaciòn</t>
  </si>
  <si>
    <t>PASAJES</t>
  </si>
  <si>
    <t>Viaticos y Movilidad</t>
  </si>
  <si>
    <t>Mantenimiento y Reparacion Menores de Edificios y Locales</t>
  </si>
  <si>
    <t>Mantenimiento y Reparacion Menores de Maquinarias, Equipos y Muebles de Oficinas</t>
  </si>
  <si>
    <t>Mantenimiento y Reparacion Menores de Equipos de Transporte</t>
  </si>
  <si>
    <t>Servicio de Limpieza,Aseo y Fumigacion</t>
  </si>
  <si>
    <t>Alquiler de Edificios y Locales</t>
  </si>
  <si>
    <t xml:space="preserve">Imprenta, Publicaciones y Reproducciones </t>
  </si>
  <si>
    <t>Servicios Bancarios</t>
  </si>
  <si>
    <t>Primas y Gastos de Seguros</t>
  </si>
  <si>
    <t>Publicidad y Propaganda</t>
  </si>
  <si>
    <t>Servicios de Comunicaciones</t>
  </si>
  <si>
    <t>SERVICIO DE SEGURO MÉDICO</t>
  </si>
  <si>
    <t>SERVICIOS DE CEREMONIAL</t>
  </si>
  <si>
    <t>SERVICIOS DE CATERING</t>
  </si>
  <si>
    <t>CAPACITACION DEL PERSONAL DEL ESTADO</t>
  </si>
  <si>
    <t>ALIMENTOS PARA PERSONAS</t>
  </si>
  <si>
    <t>Prendas de Vestir</t>
  </si>
  <si>
    <t>Confecciones Textiles</t>
  </si>
  <si>
    <t>Calzados</t>
  </si>
  <si>
    <t>Papel de Escritorio y Carton</t>
  </si>
  <si>
    <t>Productos de Artes Graficas</t>
  </si>
  <si>
    <t>Productos de Papel y Carton</t>
  </si>
  <si>
    <t>Libros, Revistas y Periodicos</t>
  </si>
  <si>
    <t>Elementos de Limpieza</t>
  </si>
  <si>
    <t xml:space="preserve">Utiles de Escritorio, Oficinas y Enseres </t>
  </si>
  <si>
    <t>Utiles y Materiales Electricos</t>
  </si>
  <si>
    <t>Utensilios de Cocina y Comedor</t>
  </si>
  <si>
    <t>Compuestos Quimicos</t>
  </si>
  <si>
    <t>Tintas, Pinturas y Colorantes</t>
  </si>
  <si>
    <t>Utiles y Materiales Medicos - Quirurgicos y de laboratorios</t>
  </si>
  <si>
    <t>Cubiertas y Camaras de aire</t>
  </si>
  <si>
    <t>Herramientas Menores</t>
  </si>
  <si>
    <t>Prodctos o Insumos No Metalicos</t>
  </si>
  <si>
    <t>Bienes de Consumos Varios</t>
  </si>
  <si>
    <t>Equipos de Comunicaciones y Señalamientos</t>
  </si>
  <si>
    <t>Adq. De Muebles y Enseres</t>
  </si>
  <si>
    <t>Adq. De Equipos de Computacion</t>
  </si>
  <si>
    <t>AP.A ENTID.C/ FINES SOCIALES O EMERGENCIA (FONE)</t>
  </si>
  <si>
    <t>AP.A ENTID.C/ FINES SOCIALES O EMERGENCIA (FONE) FF10</t>
  </si>
  <si>
    <t>AP.A ENTID.C/ FINES SOCIALES O EMERGENCIA (FONE) FF30 - 817</t>
  </si>
  <si>
    <t>BECAS</t>
  </si>
  <si>
    <t xml:space="preserve">SUBSIDIOS Y ASIST.SOCIAL A PERS.Y FLIAS </t>
  </si>
  <si>
    <t>PAGO IMP, TASAS, GTOS JUDIC. Y OTROS</t>
  </si>
  <si>
    <t>Combustibles</t>
  </si>
  <si>
    <t xml:space="preserve"> DAI  Nº 02/2021 </t>
  </si>
  <si>
    <t xml:space="preserve"> ´´Dictamen sobre la ejecución de gastos de la Secretaria de Emergencia Nacional correspondiente al periodo fiscal 2020´´</t>
  </si>
  <si>
    <t xml:space="preserve">
https://www.sen.gov.py/application/files/2016/1826/6007/DAI_No_02-2021.pdf</t>
  </si>
  <si>
    <t>DAI  Nº 01/2021</t>
  </si>
  <si>
    <t>   ´´Informe de Verificación de Cumplimiento de la Res. AGPE 84/19´´</t>
  </si>
  <si>
    <t xml:space="preserve"> DAI Nº 03/2021  </t>
  </si>
  <si>
    <t> “Evaluación del Avance de la Implementación del MECIP” correspondiente al 2do Semestre del ejercicio fiscal 2020.-</t>
  </si>
  <si>
    <t>https://www.sen.gov.py/application/files/6416/1826/6214/DAI_No_03-2021.pdf</t>
  </si>
  <si>
    <t>https://www.sen.gov.py/application/files/6916/1826/5820/DAI_No_01-2021.pdf</t>
  </si>
  <si>
    <t>https://www.sen.gov.py/application/files/2016/1650/9179/bien0121.pdf</t>
  </si>
  <si>
    <t>Gestionar y reducir los riesgos de desastres en el país, a través de políticas con actores, sectores y participación, apoyados en conocimientos y tecnología.</t>
  </si>
  <si>
    <t>28.888 familias asistidas de enero a marzo de 2021</t>
  </si>
  <si>
    <t xml:space="preserve">Adquisición de Insumos Alimenticios para Ollas Populares". Ley Nº 6603 "De apoyo y asistencia a las ollas populares organizadas en todo el territorio de la República del Paraguay durante la pandemia declarada por la Organización Mundial de la Salud a causa del COVID 19". </t>
  </si>
  <si>
    <t>Asistencia a las ollas populares organizadas por la pandemia de Covid-19</t>
  </si>
  <si>
    <t>401 ollas asistidas de enero a marzo de 2021 (cantidad promedio)</t>
  </si>
  <si>
    <t>https://www.sen.gov.py/index.php/acciones</t>
  </si>
  <si>
    <r>
      <t xml:space="preserve">El Gobierno Nacional, a través de la SEN, atendió a </t>
    </r>
    <r>
      <rPr>
        <b/>
        <sz val="11"/>
        <rFont val="Calibri"/>
        <family val="2"/>
        <scheme val="minor"/>
      </rPr>
      <t>28.888  familias</t>
    </r>
    <r>
      <rPr>
        <sz val="11"/>
        <rFont val="Calibri"/>
        <family val="2"/>
        <scheme val="minor"/>
      </rPr>
      <t xml:space="preserve"> en todo el país afectadas por diversos tipos de eventos: </t>
    </r>
    <r>
      <rPr>
        <b/>
        <sz val="11"/>
        <rFont val="Calibri"/>
        <family val="2"/>
        <scheme val="minor"/>
      </rPr>
      <t>tormentas severas, incendios, inundaciones súbitas</t>
    </r>
    <r>
      <rPr>
        <sz val="11"/>
        <rFont val="Calibri"/>
        <family val="2"/>
        <scheme val="minor"/>
      </rPr>
      <t>.</t>
    </r>
  </si>
  <si>
    <t>Coordinación institucional para la GRRD con instituciones públicas del nivel central y subnacional, sector privado y organizaciones de la sociedad civil;</t>
  </si>
  <si>
    <t xml:space="preserve">Asistencia con alimentos a comunidades en situación de vulnerabilidad en todo el territorio nacional </t>
  </si>
  <si>
    <t>Asistencia a ollas populares creadas para solventar los efectos de las medidas restrictivas para prevenir la expansión del Covid19</t>
  </si>
  <si>
    <t>Nº Solicitud</t>
  </si>
  <si>
    <t>Fecha</t>
  </si>
  <si>
    <t>1.</t>
  </si>
  <si>
    <t>2.</t>
  </si>
  <si>
    <t>3.</t>
  </si>
  <si>
    <t>Total</t>
  </si>
  <si>
    <t>Nivel de Cumplimiento</t>
  </si>
  <si>
    <t>ADQUISIION DE FRAZADAS</t>
  </si>
  <si>
    <t>DISTRIMEX S.A</t>
  </si>
  <si>
    <t>EN EJECUCION</t>
  </si>
  <si>
    <t>ADQUISICION DE ALIMENTOS PARA OLLA POPULAR</t>
  </si>
  <si>
    <t>BELTROM S.A.</t>
  </si>
  <si>
    <t>EL CASTILLO S.A.</t>
  </si>
  <si>
    <t>SAMAL S.R.L.</t>
  </si>
  <si>
    <t>ALBERTO GILES AGRO EXPORTADORA C.I.S.A.</t>
  </si>
  <si>
    <t>DON MANUEL</t>
  </si>
  <si>
    <t>INNOVALI S.A.</t>
  </si>
  <si>
    <t>M Y F IND. Y COM. S.A.</t>
  </si>
  <si>
    <t>FRIGORIFICO GUARANI</t>
  </si>
  <si>
    <t>TARA S.A.</t>
  </si>
  <si>
    <t>DON SANTI</t>
  </si>
  <si>
    <t>ADQUISICION DE ALIMENTOS AGRICULTURA FAMILIAR</t>
  </si>
  <si>
    <t>COOPERATIVA AGRONORTE LTDA</t>
  </si>
  <si>
    <t>HILSAMENDEZ</t>
  </si>
  <si>
    <t>DIOSNEL VERA</t>
  </si>
  <si>
    <t>LUIS ROA</t>
  </si>
  <si>
    <t>ALCIDES LEIVA</t>
  </si>
  <si>
    <t>DENIS GIMENEZ</t>
  </si>
  <si>
    <t>ADQUISICION DE CHAPAS DE FIBROCEMENTO</t>
  </si>
  <si>
    <t>ADQUISICION DE MOTOR GENERADOR</t>
  </si>
  <si>
    <t>H. PETERSEN SACI</t>
  </si>
  <si>
    <t>Serv. de mant. y reparac. de Fotocopiadoras Kyocera</t>
  </si>
  <si>
    <t>Shirosawa Company SAIC</t>
  </si>
  <si>
    <t>Adjudicado -  2da. Etapa</t>
  </si>
  <si>
    <t>Serv. de Seguro Médico para Funcionarios de la SEN</t>
  </si>
  <si>
    <t>Protección Médica S.A.</t>
  </si>
  <si>
    <t>En Ejecución</t>
  </si>
  <si>
    <t>Adquisición de tóner para fotocopiadoras Kyocera</t>
  </si>
  <si>
    <t>Oficina Técnica Comercial S.A.</t>
  </si>
  <si>
    <t>Adquisición de equipos informaticos (Proyector)</t>
  </si>
  <si>
    <t>Sergio Adrian Gonzalez Soto</t>
  </si>
  <si>
    <t>Adq. de Fotocopiadora Funcional marca Kyocera</t>
  </si>
  <si>
    <t xml:space="preserve">Adquisición de reloj biométrico </t>
  </si>
  <si>
    <t>Time S.R.L.</t>
  </si>
  <si>
    <t>Adquisición de reloj biométrico y acondicionadores de aire</t>
  </si>
  <si>
    <t>Juan Rodriguez</t>
  </si>
  <si>
    <t>Adquisición de equipos informaticos (UPS, Impresoras, Monitor y Otros))</t>
  </si>
  <si>
    <t>VIA FUENTE DE FINANCIAMIENTO 10</t>
  </si>
  <si>
    <t>VIA FONDO NACIONAL DE EMERGENCIA</t>
  </si>
  <si>
    <t>NO SE REGISTRAN AUDITORIAS</t>
  </si>
  <si>
    <t>https://www.sen.gov.py/application/files/1516/1849/6472/Bien0321.pdf</t>
  </si>
  <si>
    <t>https://www.sen.gov.py/application/files/5216/1849/6420/Bien0221.pdf</t>
  </si>
  <si>
    <t>Camiones, Equipos de Computación, Equipos Educativos, Equipos de Comunicaciones y Enseres</t>
  </si>
  <si>
    <t>Camiones, Camionetas, Bomba de Agua, Equipos de Protección y Accesorios</t>
  </si>
  <si>
    <t>Misión Institucional</t>
  </si>
  <si>
    <t>Programa 01</t>
  </si>
  <si>
    <t>Emergencia Sanitaria ante Pandemia Covid-19</t>
  </si>
  <si>
    <t>Ver 4.4</t>
  </si>
  <si>
    <t>Se ecuentra en proceso de aprobación de Créditos presupuestarios, correspondiente a saldos no ejecutados en el año 2020 y que forman parte del saldo inicial de caja del presente ejecicio fiscal, en sus distitnas actividades.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</si>
</sst>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(* #,##0_);_(* \(#,##0\);_(* &quot;-&quot;??_);_(@_)"/>
    <numFmt numFmtId="165" formatCode="#,##0;[Red]#,##0"/>
    <numFmt numFmtId="166" formatCode="_ * #,##0_ ;_ * \-#,##0_ ;_ * &quot;-&quot;??_ ;_ @_ 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charset val="134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rgb="FF0000FF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Calibri"/>
      <family val="2"/>
      <scheme val="minor"/>
    </font>
    <font>
      <b/>
      <u/>
      <sz val="11"/>
      <color theme="1"/>
      <name val="Calibri"/>
      <charset val="134"/>
      <scheme val="minor"/>
    </font>
    <font>
      <u/>
      <sz val="11"/>
      <color theme="1"/>
      <name val="Calibri"/>
      <charset val="134"/>
      <scheme val="minor"/>
    </font>
    <font>
      <sz val="9"/>
      <color rgb="FF0000FF"/>
      <name val="Calibri"/>
      <family val="2"/>
      <scheme val="minor"/>
    </font>
    <font>
      <sz val="9"/>
      <color theme="1"/>
      <name val="Calibri"/>
      <family val="2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4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10"/>
      <color rgb="FF0000FF"/>
      <name val="Calibri"/>
      <family val="2"/>
    </font>
    <font>
      <b/>
      <sz val="8"/>
      <color theme="1"/>
      <name val="Calibri"/>
      <family val="2"/>
    </font>
    <font>
      <sz val="14"/>
      <color theme="1"/>
      <name val="Calibri"/>
      <family val="2"/>
    </font>
    <font>
      <sz val="11"/>
      <color rgb="FF0000FF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charset val="134"/>
    </font>
    <font>
      <b/>
      <sz val="9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0"/>
      <color rgb="FF0000FF"/>
      <name val="Calibri"/>
      <family val="2"/>
      <scheme val="minor"/>
    </font>
    <font>
      <sz val="10"/>
      <name val="Arial"/>
      <family val="2"/>
    </font>
    <font>
      <u/>
      <sz val="11"/>
      <color rgb="FF0000FF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</font>
    <font>
      <b/>
      <sz val="11"/>
      <color theme="1"/>
      <name val="Calibri"/>
      <charset val="134"/>
    </font>
    <font>
      <sz val="9"/>
      <color rgb="FF0000FF"/>
      <name val="Calibri"/>
      <family val="2"/>
    </font>
    <font>
      <b/>
      <sz val="11"/>
      <name val="Calibri"/>
      <family val="2"/>
      <scheme val="minor"/>
    </font>
    <font>
      <u/>
      <sz val="12"/>
      <color rgb="FF0000FF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9"/>
      <name val="Arial"/>
      <family val="2"/>
    </font>
    <font>
      <b/>
      <sz val="8"/>
      <name val="Arial"/>
      <family val="2"/>
    </font>
    <font>
      <u/>
      <sz val="9"/>
      <color theme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1"/>
      <color rgb="FF33333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>
      <alignment vertical="center"/>
    </xf>
    <xf numFmtId="9" fontId="1" fillId="0" borderId="0" applyFont="0" applyFill="0" applyBorder="0" applyAlignment="0" applyProtection="0"/>
  </cellStyleXfs>
  <cellXfs count="270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7" fillId="2" borderId="2" xfId="0" applyFont="1" applyFill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32" fillId="0" borderId="0" xfId="0" applyFont="1" applyFill="1" applyAlignment="1">
      <alignment vertical="center"/>
    </xf>
    <xf numFmtId="0" fontId="28" fillId="0" borderId="2" xfId="2" applyFont="1" applyBorder="1" applyAlignment="1">
      <alignment wrapText="1"/>
    </xf>
    <xf numFmtId="0" fontId="0" fillId="0" borderId="2" xfId="0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2" xfId="0" applyFont="1" applyBorder="1"/>
    <xf numFmtId="165" fontId="0" fillId="0" borderId="2" xfId="0" applyNumberFormat="1" applyFill="1" applyBorder="1" applyAlignment="1">
      <alignment vertical="center"/>
    </xf>
    <xf numFmtId="166" fontId="0" fillId="0" borderId="2" xfId="1" applyNumberFormat="1" applyFont="1" applyFill="1" applyBorder="1" applyAlignment="1">
      <alignment vertical="center"/>
    </xf>
    <xf numFmtId="0" fontId="36" fillId="0" borderId="0" xfId="0" applyFont="1" applyAlignment="1">
      <alignment vertical="top" wrapText="1"/>
    </xf>
    <xf numFmtId="3" fontId="0" fillId="0" borderId="0" xfId="0" applyNumberFormat="1" applyAlignment="1">
      <alignment vertical="center"/>
    </xf>
    <xf numFmtId="0" fontId="26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4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center" vertical="center" wrapText="1"/>
    </xf>
    <xf numFmtId="0" fontId="38" fillId="0" borderId="0" xfId="0" applyFont="1" applyAlignment="1">
      <alignment vertical="center"/>
    </xf>
    <xf numFmtId="0" fontId="33" fillId="0" borderId="0" xfId="2" applyFont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0" fontId="17" fillId="0" borderId="2" xfId="2" applyFont="1" applyBorder="1" applyAlignment="1">
      <alignment horizontal="left" vertical="center" wrapText="1"/>
    </xf>
    <xf numFmtId="0" fontId="31" fillId="0" borderId="2" xfId="2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8" fillId="3" borderId="2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19" fillId="0" borderId="0" xfId="0" applyFont="1" applyBorder="1"/>
    <xf numFmtId="0" fontId="9" fillId="4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41" fillId="0" borderId="2" xfId="2" applyFont="1" applyBorder="1" applyAlignment="1">
      <alignment vertical="center" wrapText="1"/>
    </xf>
    <xf numFmtId="0" fontId="9" fillId="4" borderId="2" xfId="0" applyFont="1" applyFill="1" applyBorder="1" applyAlignment="1">
      <alignment horizontal="center" vertical="center"/>
    </xf>
    <xf numFmtId="0" fontId="0" fillId="0" borderId="0" xfId="0" applyBorder="1"/>
    <xf numFmtId="164" fontId="11" fillId="0" borderId="0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Border="1"/>
    <xf numFmtId="0" fontId="9" fillId="5" borderId="2" xfId="0" applyFont="1" applyFill="1" applyBorder="1" applyAlignment="1">
      <alignment horizontal="center" vertical="center"/>
    </xf>
    <xf numFmtId="3" fontId="9" fillId="5" borderId="2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24" fillId="5" borderId="2" xfId="0" applyFont="1" applyFill="1" applyBorder="1" applyAlignment="1">
      <alignment horizontal="center" vertical="center" wrapText="1"/>
    </xf>
    <xf numFmtId="0" fontId="23" fillId="5" borderId="2" xfId="0" applyFont="1" applyFill="1" applyBorder="1" applyAlignment="1">
      <alignment horizontal="center" vertical="center"/>
    </xf>
    <xf numFmtId="0" fontId="42" fillId="0" borderId="2" xfId="0" applyFont="1" applyBorder="1" applyAlignment="1">
      <alignment horizontal="center" vertical="center" wrapText="1"/>
    </xf>
    <xf numFmtId="14" fontId="42" fillId="0" borderId="2" xfId="0" applyNumberFormat="1" applyFont="1" applyBorder="1" applyAlignment="1">
      <alignment horizontal="center" vertical="center" wrapText="1"/>
    </xf>
    <xf numFmtId="0" fontId="43" fillId="2" borderId="2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4" fillId="0" borderId="0" xfId="0" applyFont="1" applyAlignment="1">
      <alignment vertical="center"/>
    </xf>
    <xf numFmtId="0" fontId="19" fillId="0" borderId="0" xfId="0" applyFont="1" applyBorder="1" applyAlignment="1">
      <alignment horizontal="left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17" fillId="0" borderId="0" xfId="2" applyFont="1" applyBorder="1" applyAlignment="1">
      <alignment vertical="center" wrapText="1"/>
    </xf>
    <xf numFmtId="0" fontId="24" fillId="0" borderId="12" xfId="0" applyFont="1" applyBorder="1" applyAlignment="1">
      <alignment horizontal="center" vertical="center" wrapText="1"/>
    </xf>
    <xf numFmtId="0" fontId="17" fillId="0" borderId="13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/>
    </xf>
    <xf numFmtId="17" fontId="24" fillId="0" borderId="2" xfId="0" quotePrefix="1" applyNumberFormat="1" applyFont="1" applyBorder="1" applyAlignment="1">
      <alignment horizontal="center" vertical="center"/>
    </xf>
    <xf numFmtId="0" fontId="24" fillId="0" borderId="2" xfId="0" quotePrefix="1" applyFont="1" applyBorder="1" applyAlignment="1">
      <alignment horizontal="center" vertical="center"/>
    </xf>
    <xf numFmtId="0" fontId="24" fillId="4" borderId="2" xfId="0" applyFont="1" applyFill="1" applyBorder="1" applyAlignment="1">
      <alignment horizontal="center" vertical="center" wrapText="1"/>
    </xf>
    <xf numFmtId="0" fontId="23" fillId="4" borderId="2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165" fontId="34" fillId="0" borderId="2" xfId="0" applyNumberFormat="1" applyFont="1" applyBorder="1" applyAlignment="1">
      <alignment vertical="center"/>
    </xf>
    <xf numFmtId="165" fontId="34" fillId="6" borderId="2" xfId="1" applyNumberFormat="1" applyFont="1" applyFill="1" applyBorder="1" applyAlignment="1">
      <alignment vertical="center"/>
    </xf>
    <xf numFmtId="166" fontId="34" fillId="6" borderId="2" xfId="1" applyNumberFormat="1" applyFont="1" applyFill="1" applyBorder="1" applyAlignment="1">
      <alignment vertical="center"/>
    </xf>
    <xf numFmtId="166" fontId="0" fillId="6" borderId="2" xfId="1" applyNumberFormat="1" applyFont="1" applyFill="1" applyBorder="1" applyAlignment="1">
      <alignment vertical="center"/>
    </xf>
    <xf numFmtId="166" fontId="0" fillId="0" borderId="2" xfId="1" applyNumberFormat="1" applyFont="1" applyBorder="1" applyAlignment="1">
      <alignment vertical="center"/>
    </xf>
    <xf numFmtId="3" fontId="34" fillId="0" borderId="2" xfId="0" applyNumberFormat="1" applyFont="1" applyFill="1" applyBorder="1" applyAlignment="1">
      <alignment vertical="center" wrapText="1"/>
    </xf>
    <xf numFmtId="3" fontId="34" fillId="6" borderId="2" xfId="1" applyNumberFormat="1" applyFont="1" applyFill="1" applyBorder="1" applyAlignment="1">
      <alignment vertical="center"/>
    </xf>
    <xf numFmtId="0" fontId="32" fillId="7" borderId="2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3" fontId="9" fillId="7" borderId="2" xfId="0" applyNumberFormat="1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 wrapText="1"/>
    </xf>
    <xf numFmtId="0" fontId="45" fillId="6" borderId="2" xfId="0" applyFont="1" applyFill="1" applyBorder="1" applyAlignment="1">
      <alignment horizontal="left" vertical="center" wrapText="1"/>
    </xf>
    <xf numFmtId="0" fontId="45" fillId="6" borderId="2" xfId="0" applyFont="1" applyFill="1" applyBorder="1" applyAlignment="1">
      <alignment horizontal="left" wrapText="1"/>
    </xf>
    <xf numFmtId="0" fontId="45" fillId="0" borderId="2" xfId="0" applyFont="1" applyFill="1" applyBorder="1" applyAlignment="1">
      <alignment horizontal="left" wrapText="1"/>
    </xf>
    <xf numFmtId="0" fontId="44" fillId="0" borderId="2" xfId="0" applyFont="1" applyFill="1" applyBorder="1" applyAlignment="1">
      <alignment horizontal="center" vertical="center"/>
    </xf>
    <xf numFmtId="0" fontId="44" fillId="2" borderId="2" xfId="0" applyFont="1" applyFill="1" applyBorder="1" applyAlignment="1">
      <alignment horizontal="center" vertical="center"/>
    </xf>
    <xf numFmtId="0" fontId="44" fillId="6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65" fontId="3" fillId="7" borderId="2" xfId="0" applyNumberFormat="1" applyFont="1" applyFill="1" applyBorder="1" applyAlignment="1">
      <alignment vertical="center"/>
    </xf>
    <xf numFmtId="165" fontId="34" fillId="0" borderId="2" xfId="0" applyNumberFormat="1" applyFont="1" applyFill="1" applyBorder="1" applyAlignment="1">
      <alignment horizontal="right" vertical="center" wrapText="1"/>
    </xf>
    <xf numFmtId="0" fontId="8" fillId="0" borderId="2" xfId="0" applyFont="1" applyBorder="1" applyAlignment="1">
      <alignment vertical="center"/>
    </xf>
    <xf numFmtId="0" fontId="46" fillId="0" borderId="2" xfId="2" applyFont="1" applyBorder="1" applyAlignment="1">
      <alignment vertical="center" wrapText="1"/>
    </xf>
    <xf numFmtId="0" fontId="46" fillId="0" borderId="2" xfId="2" applyFont="1" applyBorder="1" applyAlignment="1">
      <alignment wrapText="1"/>
    </xf>
    <xf numFmtId="0" fontId="35" fillId="0" borderId="2" xfId="2" applyFont="1" applyBorder="1" applyAlignment="1">
      <alignment vertical="center" wrapText="1"/>
    </xf>
    <xf numFmtId="0" fontId="20" fillId="0" borderId="2" xfId="2" applyBorder="1" applyAlignment="1">
      <alignment horizontal="left"/>
    </xf>
    <xf numFmtId="0" fontId="40" fillId="0" borderId="2" xfId="0" applyFont="1" applyBorder="1" applyAlignment="1">
      <alignment horizontal="center" vertical="center" wrapText="1"/>
    </xf>
    <xf numFmtId="0" fontId="47" fillId="0" borderId="2" xfId="0" applyFont="1" applyBorder="1" applyAlignment="1">
      <alignment wrapText="1"/>
    </xf>
    <xf numFmtId="0" fontId="33" fillId="0" borderId="2" xfId="2" applyFont="1" applyBorder="1" applyAlignment="1">
      <alignment vertical="center" wrapText="1"/>
    </xf>
    <xf numFmtId="0" fontId="48" fillId="0" borderId="2" xfId="2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0" fontId="0" fillId="2" borderId="2" xfId="0" applyFont="1" applyFill="1" applyBorder="1"/>
    <xf numFmtId="0" fontId="49" fillId="2" borderId="2" xfId="0" applyFont="1" applyFill="1" applyBorder="1" applyAlignment="1">
      <alignment horizontal="left" vertical="top" wrapText="1"/>
    </xf>
    <xf numFmtId="14" fontId="49" fillId="2" borderId="2" xfId="0" applyNumberFormat="1" applyFont="1" applyFill="1" applyBorder="1" applyAlignment="1">
      <alignment horizontal="left" vertical="top" wrapText="1"/>
    </xf>
    <xf numFmtId="0" fontId="49" fillId="2" borderId="2" xfId="0" applyFont="1" applyFill="1" applyBorder="1" applyAlignment="1">
      <alignment horizontal="right" vertical="top" wrapText="1"/>
    </xf>
    <xf numFmtId="0" fontId="0" fillId="2" borderId="2" xfId="0" applyFont="1" applyFill="1" applyBorder="1" applyAlignment="1">
      <alignment horizontal="left"/>
    </xf>
    <xf numFmtId="14" fontId="49" fillId="2" borderId="2" xfId="0" applyNumberFormat="1" applyFont="1" applyFill="1" applyBorder="1" applyAlignment="1">
      <alignment vertical="top" wrapText="1"/>
    </xf>
    <xf numFmtId="0" fontId="49" fillId="2" borderId="2" xfId="0" applyFont="1" applyFill="1" applyBorder="1" applyAlignment="1">
      <alignment vertical="top" wrapText="1"/>
    </xf>
    <xf numFmtId="14" fontId="49" fillId="2" borderId="6" xfId="0" applyNumberFormat="1" applyFont="1" applyFill="1" applyBorder="1" applyAlignment="1">
      <alignment horizontal="left" vertical="top" wrapText="1"/>
    </xf>
    <xf numFmtId="0" fontId="49" fillId="2" borderId="8" xfId="0" applyFont="1" applyFill="1" applyBorder="1" applyAlignment="1">
      <alignment vertical="top" wrapText="1"/>
    </xf>
    <xf numFmtId="0" fontId="0" fillId="2" borderId="2" xfId="0" applyFont="1" applyFill="1" applyBorder="1" applyAlignment="1">
      <alignment horizontal="center"/>
    </xf>
    <xf numFmtId="9" fontId="0" fillId="3" borderId="2" xfId="4" applyFont="1" applyFill="1" applyBorder="1" applyAlignment="1">
      <alignment horizontal="center"/>
    </xf>
    <xf numFmtId="0" fontId="0" fillId="3" borderId="2" xfId="0" applyFont="1" applyFill="1" applyBorder="1"/>
    <xf numFmtId="9" fontId="3" fillId="3" borderId="2" xfId="4" applyFont="1" applyFill="1" applyBorder="1" applyAlignment="1">
      <alignment horizontal="center"/>
    </xf>
    <xf numFmtId="0" fontId="47" fillId="0" borderId="2" xfId="0" applyFont="1" applyBorder="1" applyAlignment="1">
      <alignment vertical="center" wrapText="1"/>
    </xf>
    <xf numFmtId="0" fontId="47" fillId="0" borderId="2" xfId="0" applyFont="1" applyBorder="1" applyAlignment="1">
      <alignment horizontal="left" vertical="center" wrapText="1"/>
    </xf>
    <xf numFmtId="9" fontId="47" fillId="0" borderId="2" xfId="0" applyNumberFormat="1" applyFont="1" applyBorder="1" applyAlignment="1">
      <alignment horizontal="center" vertical="center" wrapText="1"/>
    </xf>
    <xf numFmtId="0" fontId="3" fillId="2" borderId="2" xfId="0" applyFont="1" applyFill="1" applyBorder="1"/>
    <xf numFmtId="0" fontId="0" fillId="0" borderId="2" xfId="0" applyBorder="1" applyAlignment="1">
      <alignment wrapText="1"/>
    </xf>
    <xf numFmtId="3" fontId="0" fillId="0" borderId="2" xfId="0" applyNumberFormat="1" applyBorder="1"/>
    <xf numFmtId="0" fontId="9" fillId="0" borderId="0" xfId="0" applyFont="1" applyFill="1" applyBorder="1" applyAlignment="1">
      <alignment vertical="center" wrapText="1"/>
    </xf>
    <xf numFmtId="0" fontId="20" fillId="0" borderId="0" xfId="2" applyFill="1" applyBorder="1" applyAlignment="1"/>
    <xf numFmtId="0" fontId="20" fillId="0" borderId="0" xfId="2" applyFill="1" applyBorder="1" applyAlignment="1">
      <alignment horizontal="left"/>
    </xf>
    <xf numFmtId="0" fontId="9" fillId="4" borderId="2" xfId="0" applyFont="1" applyFill="1" applyBorder="1" applyAlignment="1">
      <alignment vertical="center" wrapText="1"/>
    </xf>
    <xf numFmtId="0" fontId="20" fillId="0" borderId="2" xfId="2" applyBorder="1" applyAlignment="1"/>
    <xf numFmtId="3" fontId="0" fillId="0" borderId="2" xfId="0" applyNumberForma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3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/>
    </xf>
    <xf numFmtId="0" fontId="45" fillId="0" borderId="2" xfId="0" applyFont="1" applyBorder="1" applyAlignment="1">
      <alignment horizontal="left" wrapText="1"/>
    </xf>
    <xf numFmtId="0" fontId="44" fillId="0" borderId="2" xfId="0" applyFont="1" applyFill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3" fillId="0" borderId="2" xfId="0" quotePrefix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1" fillId="0" borderId="2" xfId="0" applyFont="1" applyBorder="1" applyAlignment="1">
      <alignment wrapText="1"/>
    </xf>
    <xf numFmtId="0" fontId="12" fillId="0" borderId="2" xfId="2" applyFont="1" applyBorder="1" applyAlignment="1">
      <alignment horizontal="center" vertical="center"/>
    </xf>
    <xf numFmtId="0" fontId="28" fillId="0" borderId="2" xfId="2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8" fillId="0" borderId="2" xfId="2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17" fillId="0" borderId="6" xfId="0" applyFont="1" applyBorder="1" applyAlignment="1">
      <alignment horizontal="left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top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0" fillId="2" borderId="5" xfId="0" applyFont="1" applyFill="1" applyBorder="1" applyAlignment="1">
      <alignment horizontal="left" vertical="center"/>
    </xf>
    <xf numFmtId="0" fontId="48" fillId="0" borderId="6" xfId="2" applyFont="1" applyBorder="1" applyAlignment="1">
      <alignment horizontal="center" vertical="center" wrapText="1"/>
    </xf>
    <xf numFmtId="0" fontId="12" fillId="0" borderId="8" xfId="2" applyFont="1" applyBorder="1" applyAlignment="1">
      <alignment horizontal="center" vertical="center" wrapText="1"/>
    </xf>
    <xf numFmtId="0" fontId="39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/>
    </xf>
    <xf numFmtId="0" fontId="9" fillId="5" borderId="8" xfId="0" applyFont="1" applyFill="1" applyBorder="1" applyAlignment="1">
      <alignment horizontal="center" vertical="center"/>
    </xf>
    <xf numFmtId="0" fontId="35" fillId="0" borderId="2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2" borderId="6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5" fillId="4" borderId="6" xfId="0" applyFont="1" applyFill="1" applyBorder="1" applyAlignment="1">
      <alignment horizontal="left" vertical="center"/>
    </xf>
    <xf numFmtId="0" fontId="5" fillId="4" borderId="7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8" fillId="0" borderId="3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19" fillId="0" borderId="3" xfId="3" applyFont="1" applyBorder="1" applyAlignment="1">
      <alignment horizontal="left" vertical="center" wrapText="1"/>
    </xf>
    <xf numFmtId="0" fontId="19" fillId="0" borderId="4" xfId="3" applyFont="1" applyBorder="1" applyAlignment="1">
      <alignment horizontal="left" vertical="center" wrapText="1"/>
    </xf>
    <xf numFmtId="0" fontId="19" fillId="0" borderId="5" xfId="3" applyFont="1" applyBorder="1" applyAlignment="1">
      <alignment horizontal="left" vertical="center" wrapText="1"/>
    </xf>
    <xf numFmtId="0" fontId="17" fillId="0" borderId="3" xfId="2" applyFont="1" applyBorder="1" applyAlignment="1">
      <alignment horizontal="center" vertical="center" wrapText="1"/>
    </xf>
    <xf numFmtId="0" fontId="17" fillId="0" borderId="4" xfId="2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40" fillId="4" borderId="6" xfId="0" applyFont="1" applyFill="1" applyBorder="1" applyAlignment="1">
      <alignment horizontal="center" vertical="center" wrapText="1"/>
    </xf>
    <xf numFmtId="0" fontId="40" fillId="4" borderId="7" xfId="0" applyFont="1" applyFill="1" applyBorder="1" applyAlignment="1">
      <alignment horizontal="center" vertical="center" wrapText="1"/>
    </xf>
    <xf numFmtId="0" fontId="40" fillId="4" borderId="8" xfId="0" applyFont="1" applyFill="1" applyBorder="1" applyAlignment="1">
      <alignment horizontal="center" vertical="center" wrapText="1"/>
    </xf>
    <xf numFmtId="0" fontId="42" fillId="0" borderId="2" xfId="0" applyFont="1" applyBorder="1" applyAlignment="1">
      <alignment horizontal="center" vertical="center" wrapText="1"/>
    </xf>
    <xf numFmtId="0" fontId="42" fillId="0" borderId="2" xfId="0" quotePrefix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3" fillId="8" borderId="8" xfId="0" applyFont="1" applyFill="1" applyBorder="1" applyAlignment="1">
      <alignment horizontal="center"/>
    </xf>
    <xf numFmtId="0" fontId="9" fillId="8" borderId="6" xfId="0" applyFont="1" applyFill="1" applyBorder="1" applyAlignment="1">
      <alignment horizontal="center" vertical="center" wrapText="1"/>
    </xf>
    <xf numFmtId="0" fontId="9" fillId="8" borderId="7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0" fillId="0" borderId="6" xfId="0" applyFont="1" applyFill="1" applyBorder="1" applyAlignment="1">
      <alignment horizontal="left" vertical="center" wrapText="1"/>
    </xf>
    <xf numFmtId="0" fontId="0" fillId="0" borderId="7" xfId="0" applyFont="1" applyFill="1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</cellXfs>
  <cellStyles count="5">
    <cellStyle name="Hipervínculo" xfId="2" builtinId="8"/>
    <cellStyle name="Millares" xfId="1" builtinId="3"/>
    <cellStyle name="Normal" xfId="0" builtinId="0"/>
    <cellStyle name="Normal 2" xfId="3"/>
    <cellStyle name="Porcentaje" xfId="4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/>
              <a:t>EJECUCION</a:t>
            </a:r>
            <a:r>
              <a:rPr lang="en-US" sz="1200" baseline="0"/>
              <a:t> PRESUPUESTARIA MARZO 2021</a:t>
            </a:r>
            <a:endParaRPr lang="en-US" sz="1200"/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('[1]EJECUCION Marzo 2021'!$J$10,'[1]EJECUCION Marzo 2021'!$L$10)</c:f>
              <c:strCache>
                <c:ptCount val="2"/>
                <c:pt idx="0">
                  <c:v>Ejecución + Compromisos</c:v>
                </c:pt>
                <c:pt idx="1">
                  <c:v>SALDO PRESUPUESTARIO</c:v>
                </c:pt>
              </c:strCache>
            </c:strRef>
          </c:cat>
          <c:val>
            <c:numRef>
              <c:f>('[1]EJECUCION Marzo 2021'!$J$69,'[1]EJECUCION Marzo 2021'!$L$69)</c:f>
              <c:numCache>
                <c:formatCode>General</c:formatCode>
                <c:ptCount val="2"/>
                <c:pt idx="0">
                  <c:v>18400167065</c:v>
                </c:pt>
                <c:pt idx="1">
                  <c:v>50191936496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72643185890715"/>
          <c:y val="0.38131077674022745"/>
          <c:w val="0.32993508955856438"/>
          <c:h val="0.22675384111305641"/>
        </c:manualLayout>
      </c:layout>
      <c:overlay val="0"/>
      <c:txPr>
        <a:bodyPr/>
        <a:lstStyle/>
        <a:p>
          <a:pPr rtl="0">
            <a:defRPr sz="1000"/>
          </a:pPr>
          <a:endParaRPr lang="es-ES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323850</xdr:colOff>
      <xdr:row>4</xdr:row>
      <xdr:rowOff>183173</xdr:rowOff>
    </xdr:to>
    <xdr:pic>
      <xdr:nvPicPr>
        <xdr:cNvPr id="2" name="0 Imagen" descr="logos nuevos encabezado.pn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439150" cy="945173"/>
        </a:xfrm>
        <a:prstGeom prst="rect">
          <a:avLst/>
        </a:prstGeom>
      </xdr:spPr>
    </xdr:pic>
    <xdr:clientData/>
  </xdr:twoCellAnchor>
  <xdr:twoCellAnchor>
    <xdr:from>
      <xdr:col>1</xdr:col>
      <xdr:colOff>695326</xdr:colOff>
      <xdr:row>229</xdr:row>
      <xdr:rowOff>142875</xdr:rowOff>
    </xdr:from>
    <xdr:to>
      <xdr:col>5</xdr:col>
      <xdr:colOff>295276</xdr:colOff>
      <xdr:row>246</xdr:row>
      <xdr:rowOff>178594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/Presupuesto/Eje03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CUCION Marzo 2021"/>
    </sheetNames>
    <sheetDataSet>
      <sheetData sheetId="0">
        <row r="10">
          <cell r="J10" t="str">
            <v>Ejecución + Compromisos</v>
          </cell>
          <cell r="L10" t="str">
            <v>SALDO PRESUPUESTARIO</v>
          </cell>
        </row>
        <row r="69">
          <cell r="J69">
            <v>18400167065</v>
          </cell>
          <cell r="L69">
            <v>50191936496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en.gov.py/index.php/transparencia/informacion-publica" TargetMode="External"/><Relationship Id="rId13" Type="http://schemas.openxmlformats.org/officeDocument/2006/relationships/hyperlink" Target="https://www.sen.gov.py/application/files/9915/9467/7261/Plan_de_Mejoramiento_Institucional_Consolidado_2020.pdf" TargetMode="External"/><Relationship Id="rId3" Type="http://schemas.openxmlformats.org/officeDocument/2006/relationships/hyperlink" Target="https://www.sen.gov.py/index.php/transparencia/5189/detalles/view_express_entity/5" TargetMode="External"/><Relationship Id="rId7" Type="http://schemas.openxmlformats.org/officeDocument/2006/relationships/hyperlink" Target="https://www.sen.gov.py/index.php/transparencia/denuncias" TargetMode="External"/><Relationship Id="rId12" Type="http://schemas.openxmlformats.org/officeDocument/2006/relationships/hyperlink" Target="https://www.sen.gov.py/application/files/6916/1826/5820/DAI_No_01-2021.pdf" TargetMode="External"/><Relationship Id="rId17" Type="http://schemas.openxmlformats.org/officeDocument/2006/relationships/drawing" Target="../drawings/drawing1.xml"/><Relationship Id="rId2" Type="http://schemas.openxmlformats.org/officeDocument/2006/relationships/hyperlink" Target="https://www.sen.gov.py/application/files/8015/9188/4586/Politica_Nacional_de_Gestion_y_Reduccion_de_Riesgos__2018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sen.gov.py/application/files/8015/9188/4586/Politica_Nacional_de_Gestion_y_Reduccion_de_Riesgos__2018.pdf" TargetMode="External"/><Relationship Id="rId6" Type="http://schemas.openxmlformats.org/officeDocument/2006/relationships/hyperlink" Target="https://twitter.com/senparaguay" TargetMode="External"/><Relationship Id="rId11" Type="http://schemas.openxmlformats.org/officeDocument/2006/relationships/hyperlink" Target="https://www.sen.gov.py/application/files/6416/1826/6214/DAI_No_03-2021.pdf" TargetMode="External"/><Relationship Id="rId5" Type="http://schemas.openxmlformats.org/officeDocument/2006/relationships/hyperlink" Target="https://twitter.com/senparaguay" TargetMode="External"/><Relationship Id="rId15" Type="http://schemas.openxmlformats.org/officeDocument/2006/relationships/hyperlink" Target="https://www.sen.gov.py/application/files/5216/1849/6420/Bien0221.pdf" TargetMode="External"/><Relationship Id="rId10" Type="http://schemas.openxmlformats.org/officeDocument/2006/relationships/hyperlink" Target="https://www.sfp.gov.py/sfp/archivos/documentos/Informe_Enero_2021_pgscwadu.pdf" TargetMode="External"/><Relationship Id="rId4" Type="http://schemas.openxmlformats.org/officeDocument/2006/relationships/hyperlink" Target="https://es-la.facebook.com/SecretariadeEmergenciaNacionalParaguay/" TargetMode="External"/><Relationship Id="rId9" Type="http://schemas.openxmlformats.org/officeDocument/2006/relationships/hyperlink" Target="https://app.powerbi.com/view?r=eyJrIjoiMmJlYjg1YzgtMmQ3Mi00YzVkLWJkOTQtOTE3ZTZkNzVhYTAzIiwidCI6Ijk2ZDUwYjY5LTE5MGQtNDkxYy1hM2U1LWExYWRlYmMxYTg3NSJ9" TargetMode="External"/><Relationship Id="rId14" Type="http://schemas.openxmlformats.org/officeDocument/2006/relationships/hyperlink" Target="https://www.sen.gov.py/application/files/1516/1849/6472/Bien03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1"/>
  <sheetViews>
    <sheetView tabSelected="1" topLeftCell="A308" workbookViewId="0">
      <selection activeCell="A322" sqref="A322"/>
    </sheetView>
  </sheetViews>
  <sheetFormatPr baseColWidth="10" defaultColWidth="9.140625" defaultRowHeight="15"/>
  <cols>
    <col min="1" max="1" width="14.85546875" style="1" customWidth="1"/>
    <col min="2" max="2" width="28.5703125" style="1" customWidth="1"/>
    <col min="3" max="3" width="28.42578125" style="5" customWidth="1"/>
    <col min="4" max="4" width="24.140625" style="1" customWidth="1"/>
    <col min="5" max="5" width="25.7109375" style="1" customWidth="1"/>
    <col min="6" max="6" width="21.85546875" style="1" customWidth="1"/>
    <col min="7" max="7" width="17.85546875" style="1" customWidth="1"/>
    <col min="8" max="8" width="21.28515625" style="1" customWidth="1"/>
    <col min="9" max="16384" width="9.140625" style="1"/>
  </cols>
  <sheetData>
    <row r="6" spans="1:8" ht="18.75">
      <c r="A6" s="184" t="s">
        <v>179</v>
      </c>
      <c r="B6" s="184"/>
      <c r="C6" s="184"/>
      <c r="D6" s="184"/>
      <c r="E6" s="184"/>
      <c r="F6" s="184"/>
      <c r="G6" s="97"/>
      <c r="H6" s="97"/>
    </row>
    <row r="7" spans="1:8">
      <c r="C7" s="2"/>
      <c r="F7" s="67" t="s">
        <v>185</v>
      </c>
    </row>
    <row r="8" spans="1:8">
      <c r="A8" s="3" t="s">
        <v>0</v>
      </c>
      <c r="B8" s="4"/>
    </row>
    <row r="9" spans="1:8">
      <c r="A9" s="6" t="s">
        <v>1</v>
      </c>
      <c r="B9" s="7"/>
    </row>
    <row r="10" spans="1:8">
      <c r="A10" s="6" t="s">
        <v>186</v>
      </c>
    </row>
    <row r="11" spans="1:8" ht="5.25" customHeight="1">
      <c r="A11" s="8"/>
    </row>
    <row r="12" spans="1:8" ht="16.5" customHeight="1" thickBot="1">
      <c r="A12" s="8" t="s">
        <v>313</v>
      </c>
    </row>
    <row r="13" spans="1:8" ht="9" customHeight="1">
      <c r="A13" s="197" t="s">
        <v>249</v>
      </c>
      <c r="B13" s="198"/>
      <c r="C13" s="198"/>
      <c r="D13" s="198"/>
      <c r="E13" s="198"/>
      <c r="F13" s="199"/>
      <c r="G13" s="96"/>
      <c r="H13" s="96"/>
    </row>
    <row r="14" spans="1:8" ht="15" customHeight="1">
      <c r="A14" s="200"/>
      <c r="B14" s="201"/>
      <c r="C14" s="201"/>
      <c r="D14" s="201"/>
      <c r="E14" s="201"/>
      <c r="F14" s="202"/>
      <c r="G14" s="96"/>
      <c r="H14" s="96"/>
    </row>
    <row r="15" spans="1:8" ht="15" customHeight="1">
      <c r="A15" s="200"/>
      <c r="B15" s="201"/>
      <c r="C15" s="201"/>
      <c r="D15" s="201"/>
      <c r="E15" s="201"/>
      <c r="F15" s="202"/>
      <c r="G15" s="96"/>
      <c r="H15" s="96"/>
    </row>
    <row r="16" spans="1:8" ht="15" customHeight="1">
      <c r="A16" s="200"/>
      <c r="B16" s="201"/>
      <c r="C16" s="201"/>
      <c r="D16" s="201"/>
      <c r="E16" s="201"/>
      <c r="F16" s="202"/>
      <c r="G16" s="96"/>
      <c r="H16" s="96"/>
    </row>
    <row r="17" spans="1:8" ht="15" customHeight="1">
      <c r="A17" s="200"/>
      <c r="B17" s="201"/>
      <c r="C17" s="201"/>
      <c r="D17" s="201"/>
      <c r="E17" s="201"/>
      <c r="F17" s="202"/>
      <c r="G17" s="96"/>
      <c r="H17" s="96"/>
    </row>
    <row r="18" spans="1:8" ht="9" customHeight="1" thickBot="1">
      <c r="A18" s="203"/>
      <c r="B18" s="204"/>
      <c r="C18" s="204"/>
      <c r="D18" s="204"/>
      <c r="E18" s="204"/>
      <c r="F18" s="205"/>
      <c r="G18" s="96"/>
      <c r="H18" s="96"/>
    </row>
    <row r="19" spans="1:8" ht="9.75" customHeight="1"/>
    <row r="20" spans="1:8" ht="15.75" thickBot="1">
      <c r="A20" s="65" t="s">
        <v>2</v>
      </c>
      <c r="B20" s="66"/>
      <c r="C20" s="59"/>
      <c r="D20" s="58"/>
      <c r="E20" s="58"/>
      <c r="F20" s="58"/>
      <c r="G20" s="58"/>
      <c r="H20" s="58"/>
    </row>
    <row r="21" spans="1:8" ht="12.75" customHeight="1">
      <c r="A21" s="197" t="s">
        <v>3</v>
      </c>
      <c r="B21" s="198"/>
      <c r="C21" s="198"/>
      <c r="D21" s="198"/>
      <c r="E21" s="198"/>
      <c r="F21" s="199"/>
      <c r="G21" s="96"/>
      <c r="H21" s="96"/>
    </row>
    <row r="22" spans="1:8" ht="15" customHeight="1">
      <c r="A22" s="200"/>
      <c r="B22" s="201"/>
      <c r="C22" s="201"/>
      <c r="D22" s="201"/>
      <c r="E22" s="201"/>
      <c r="F22" s="202"/>
      <c r="G22" s="96"/>
      <c r="H22" s="96"/>
    </row>
    <row r="23" spans="1:8" ht="15" customHeight="1">
      <c r="A23" s="200"/>
      <c r="B23" s="201"/>
      <c r="C23" s="201"/>
      <c r="D23" s="201"/>
      <c r="E23" s="201"/>
      <c r="F23" s="202"/>
      <c r="G23" s="96"/>
      <c r="H23" s="96"/>
    </row>
    <row r="24" spans="1:8" ht="15" customHeight="1">
      <c r="A24" s="200"/>
      <c r="B24" s="201"/>
      <c r="C24" s="201"/>
      <c r="D24" s="201"/>
      <c r="E24" s="201"/>
      <c r="F24" s="202"/>
      <c r="G24" s="96"/>
      <c r="H24" s="96"/>
    </row>
    <row r="25" spans="1:8" ht="15" customHeight="1" thickBot="1">
      <c r="A25" s="203"/>
      <c r="B25" s="204"/>
      <c r="C25" s="204"/>
      <c r="D25" s="204"/>
      <c r="E25" s="204"/>
      <c r="F25" s="205"/>
      <c r="G25" s="96"/>
      <c r="H25" s="96"/>
    </row>
    <row r="26" spans="1:8" ht="9.75" customHeight="1"/>
    <row r="27" spans="1:8" s="12" customFormat="1">
      <c r="A27" s="9" t="s">
        <v>4</v>
      </c>
      <c r="B27" s="10"/>
      <c r="C27" s="11"/>
      <c r="F27" s="13"/>
    </row>
    <row r="28" spans="1:8" ht="7.5" customHeight="1"/>
    <row r="29" spans="1:8">
      <c r="A29" s="68" t="s">
        <v>5</v>
      </c>
      <c r="B29" s="68" t="s">
        <v>6</v>
      </c>
      <c r="C29" s="69" t="s">
        <v>7</v>
      </c>
      <c r="D29" s="70" t="s">
        <v>8</v>
      </c>
      <c r="E29" s="70" t="s">
        <v>9</v>
      </c>
      <c r="F29" s="14"/>
    </row>
    <row r="30" spans="1:8" ht="24.95" customHeight="1">
      <c r="A30" s="15">
        <v>1</v>
      </c>
      <c r="B30" s="16" t="s">
        <v>10</v>
      </c>
      <c r="C30" s="15" t="s">
        <v>11</v>
      </c>
      <c r="D30" s="17" t="s">
        <v>12</v>
      </c>
      <c r="E30" s="194" t="s">
        <v>13</v>
      </c>
    </row>
    <row r="31" spans="1:8" ht="24.95" customHeight="1">
      <c r="A31" s="15">
        <v>2</v>
      </c>
      <c r="B31" s="16" t="s">
        <v>14</v>
      </c>
      <c r="C31" s="15" t="s">
        <v>15</v>
      </c>
      <c r="D31" s="18" t="s">
        <v>16</v>
      </c>
      <c r="E31" s="195"/>
    </row>
    <row r="32" spans="1:8" ht="24.95" customHeight="1">
      <c r="A32" s="15">
        <v>3</v>
      </c>
      <c r="B32" s="16" t="s">
        <v>17</v>
      </c>
      <c r="C32" s="15" t="s">
        <v>18</v>
      </c>
      <c r="D32" s="17" t="s">
        <v>19</v>
      </c>
      <c r="E32" s="195"/>
    </row>
    <row r="33" spans="1:7" ht="24.95" customHeight="1">
      <c r="A33" s="15">
        <v>4</v>
      </c>
      <c r="B33" s="16" t="s">
        <v>20</v>
      </c>
      <c r="C33" s="18" t="s">
        <v>21</v>
      </c>
      <c r="D33" s="17" t="s">
        <v>22</v>
      </c>
      <c r="E33" s="195"/>
    </row>
    <row r="34" spans="1:7" ht="25.5">
      <c r="A34" s="15">
        <v>5</v>
      </c>
      <c r="B34" s="16" t="s">
        <v>23</v>
      </c>
      <c r="C34" s="18" t="s">
        <v>24</v>
      </c>
      <c r="D34" s="17" t="s">
        <v>25</v>
      </c>
      <c r="E34" s="195"/>
    </row>
    <row r="35" spans="1:7">
      <c r="A35" s="15">
        <v>6</v>
      </c>
      <c r="B35" s="16" t="s">
        <v>26</v>
      </c>
      <c r="C35" s="18" t="s">
        <v>27</v>
      </c>
      <c r="D35" s="17" t="s">
        <v>28</v>
      </c>
      <c r="E35" s="195"/>
    </row>
    <row r="36" spans="1:7" ht="25.5">
      <c r="A36" s="15">
        <v>7</v>
      </c>
      <c r="B36" s="16" t="s">
        <v>29</v>
      </c>
      <c r="C36" s="18" t="s">
        <v>30</v>
      </c>
      <c r="D36" s="17" t="s">
        <v>28</v>
      </c>
      <c r="E36" s="196"/>
    </row>
    <row r="37" spans="1:7" ht="15.75">
      <c r="A37" s="19"/>
      <c r="B37" s="20"/>
      <c r="C37" s="21"/>
      <c r="D37" s="22"/>
    </row>
    <row r="38" spans="1:7" ht="15.75">
      <c r="A38" s="19"/>
      <c r="B38" s="20"/>
      <c r="C38" s="21"/>
      <c r="D38" s="22"/>
    </row>
    <row r="39" spans="1:7" ht="15.75">
      <c r="A39" s="19"/>
      <c r="B39" s="20"/>
      <c r="C39" s="21"/>
      <c r="D39" s="22"/>
    </row>
    <row r="40" spans="1:7">
      <c r="A40" s="9" t="s">
        <v>31</v>
      </c>
      <c r="B40" s="23"/>
      <c r="C40" s="24"/>
      <c r="F40" s="14"/>
    </row>
    <row r="41" spans="1:7">
      <c r="A41" s="6" t="s">
        <v>32</v>
      </c>
      <c r="B41" s="25"/>
      <c r="C41" s="26"/>
    </row>
    <row r="42" spans="1:7" ht="27.75" customHeight="1">
      <c r="A42" s="187" t="s">
        <v>33</v>
      </c>
      <c r="B42" s="187"/>
      <c r="C42" s="188" t="s">
        <v>34</v>
      </c>
      <c r="D42" s="189"/>
      <c r="E42" s="190"/>
    </row>
    <row r="43" spans="1:7" ht="30.75" customHeight="1">
      <c r="A43" s="187" t="s">
        <v>35</v>
      </c>
      <c r="B43" s="187"/>
      <c r="C43" s="188" t="s">
        <v>36</v>
      </c>
      <c r="D43" s="189"/>
      <c r="E43" s="190"/>
    </row>
    <row r="44" spans="1:7">
      <c r="A44" s="12"/>
      <c r="B44" s="12"/>
      <c r="C44" s="11"/>
    </row>
    <row r="45" spans="1:7">
      <c r="A45" s="12"/>
      <c r="B45" s="12"/>
      <c r="C45" s="11"/>
    </row>
    <row r="46" spans="1:7">
      <c r="A46" s="191" t="s">
        <v>37</v>
      </c>
      <c r="B46" s="191"/>
      <c r="C46" s="191"/>
      <c r="D46" s="191"/>
      <c r="E46" s="191"/>
      <c r="F46" s="27"/>
    </row>
    <row r="47" spans="1:7" ht="16.5" customHeight="1">
      <c r="A47" s="69" t="s">
        <v>38</v>
      </c>
      <c r="B47" s="69" t="s">
        <v>39</v>
      </c>
      <c r="C47" s="69" t="s">
        <v>40</v>
      </c>
      <c r="D47" s="69" t="s">
        <v>41</v>
      </c>
      <c r="E47" s="70" t="s">
        <v>42</v>
      </c>
      <c r="F47" s="192" t="s">
        <v>43</v>
      </c>
      <c r="G47" s="192"/>
    </row>
    <row r="48" spans="1:7" ht="96" customHeight="1">
      <c r="A48" s="15" t="s">
        <v>44</v>
      </c>
      <c r="B48" s="28" t="s">
        <v>45</v>
      </c>
      <c r="C48" s="29" t="s">
        <v>46</v>
      </c>
      <c r="D48" s="28" t="s">
        <v>47</v>
      </c>
      <c r="E48" s="30" t="s">
        <v>48</v>
      </c>
      <c r="F48" s="193" t="s">
        <v>49</v>
      </c>
      <c r="G48" s="193"/>
    </row>
    <row r="49" spans="1:7" ht="96" customHeight="1">
      <c r="A49" s="31" t="s">
        <v>50</v>
      </c>
      <c r="B49" s="29" t="s">
        <v>51</v>
      </c>
      <c r="C49" s="29" t="s">
        <v>52</v>
      </c>
      <c r="D49" s="29" t="s">
        <v>53</v>
      </c>
      <c r="E49" s="32" t="s">
        <v>54</v>
      </c>
      <c r="F49" s="216" t="s">
        <v>55</v>
      </c>
      <c r="G49" s="216"/>
    </row>
    <row r="67" spans="1:6">
      <c r="A67" s="6" t="s">
        <v>56</v>
      </c>
    </row>
    <row r="68" spans="1:6" ht="18.75">
      <c r="A68" s="217" t="s">
        <v>57</v>
      </c>
      <c r="B68" s="217"/>
      <c r="C68" s="217"/>
      <c r="D68" s="217"/>
      <c r="F68" s="33"/>
    </row>
    <row r="69" spans="1:6" ht="18.75">
      <c r="A69" s="218" t="s">
        <v>58</v>
      </c>
      <c r="B69" s="218"/>
      <c r="C69" s="218"/>
      <c r="D69" s="218"/>
      <c r="F69" s="33"/>
    </row>
    <row r="70" spans="1:6">
      <c r="A70" s="69" t="s">
        <v>59</v>
      </c>
      <c r="B70" s="69" t="s">
        <v>60</v>
      </c>
      <c r="C70" s="192" t="s">
        <v>61</v>
      </c>
      <c r="D70" s="192"/>
    </row>
    <row r="71" spans="1:6" ht="36" customHeight="1">
      <c r="A71" s="113" t="s">
        <v>180</v>
      </c>
      <c r="B71" s="34">
        <v>50</v>
      </c>
      <c r="C71" s="185" t="s">
        <v>189</v>
      </c>
      <c r="D71" s="186"/>
    </row>
    <row r="72" spans="1:6" ht="21.75" customHeight="1">
      <c r="A72" s="73" t="s">
        <v>181</v>
      </c>
      <c r="B72" s="112" t="s">
        <v>188</v>
      </c>
      <c r="C72" s="181" t="s">
        <v>188</v>
      </c>
      <c r="D72" s="181"/>
    </row>
    <row r="73" spans="1:6" ht="21" customHeight="1">
      <c r="A73" s="73" t="s">
        <v>182</v>
      </c>
      <c r="B73" s="112" t="s">
        <v>188</v>
      </c>
      <c r="C73" s="181" t="s">
        <v>188</v>
      </c>
      <c r="D73" s="181"/>
    </row>
    <row r="74" spans="1:6" ht="26.25" customHeight="1">
      <c r="A74" s="15"/>
      <c r="B74" s="34"/>
      <c r="C74" s="211"/>
      <c r="D74" s="211"/>
    </row>
    <row r="75" spans="1:6">
      <c r="A75" s="71"/>
      <c r="B75" s="72"/>
      <c r="C75" s="183"/>
      <c r="D75" s="183"/>
    </row>
    <row r="76" spans="1:6">
      <c r="A76" s="6" t="s">
        <v>62</v>
      </c>
    </row>
    <row r="77" spans="1:6">
      <c r="A77" s="69" t="s">
        <v>59</v>
      </c>
      <c r="B77" s="69" t="s">
        <v>60</v>
      </c>
      <c r="C77" s="192" t="s">
        <v>63</v>
      </c>
      <c r="D77" s="192"/>
    </row>
    <row r="78" spans="1:6" ht="45" customHeight="1">
      <c r="A78" s="111" t="s">
        <v>180</v>
      </c>
      <c r="B78" s="34">
        <v>97</v>
      </c>
      <c r="C78" s="209" t="s">
        <v>187</v>
      </c>
      <c r="D78" s="210"/>
    </row>
    <row r="79" spans="1:6">
      <c r="A79" s="73" t="s">
        <v>181</v>
      </c>
      <c r="B79" s="112" t="s">
        <v>188</v>
      </c>
      <c r="C79" s="181" t="s">
        <v>188</v>
      </c>
      <c r="D79" s="181"/>
      <c r="F79" s="14"/>
    </row>
    <row r="80" spans="1:6">
      <c r="A80" s="73" t="s">
        <v>182</v>
      </c>
      <c r="B80" s="112" t="s">
        <v>188</v>
      </c>
      <c r="C80" s="181" t="s">
        <v>188</v>
      </c>
      <c r="D80" s="181"/>
    </row>
    <row r="81" spans="1:7" ht="18.75">
      <c r="A81" s="73"/>
      <c r="B81" s="35"/>
      <c r="C81" s="182"/>
      <c r="D81" s="182"/>
    </row>
    <row r="82" spans="1:7">
      <c r="C82" s="36"/>
    </row>
    <row r="83" spans="1:7">
      <c r="C83" s="36"/>
    </row>
    <row r="84" spans="1:7">
      <c r="C84" s="36"/>
    </row>
    <row r="85" spans="1:7">
      <c r="A85" s="8" t="s">
        <v>64</v>
      </c>
    </row>
    <row r="86" spans="1:7" ht="15" customHeight="1">
      <c r="A86" s="219" t="s">
        <v>59</v>
      </c>
      <c r="B86" s="221" t="s">
        <v>65</v>
      </c>
      <c r="C86" s="222"/>
      <c r="D86" s="223"/>
      <c r="E86" s="219" t="s">
        <v>66</v>
      </c>
      <c r="F86" s="224" t="s">
        <v>67</v>
      </c>
      <c r="G86" s="224" t="s">
        <v>68</v>
      </c>
    </row>
    <row r="87" spans="1:7">
      <c r="A87" s="220"/>
      <c r="B87" s="144"/>
      <c r="C87" s="144" t="s">
        <v>259</v>
      </c>
      <c r="D87" s="144" t="s">
        <v>260</v>
      </c>
      <c r="E87" s="220"/>
      <c r="F87" s="225"/>
      <c r="G87" s="225"/>
    </row>
    <row r="88" spans="1:7">
      <c r="A88" s="206" t="s">
        <v>180</v>
      </c>
      <c r="B88" s="145" t="s">
        <v>261</v>
      </c>
      <c r="C88" s="146">
        <v>37901</v>
      </c>
      <c r="D88" s="147">
        <v>44201</v>
      </c>
      <c r="E88" s="145">
        <v>37901</v>
      </c>
      <c r="F88" s="146"/>
      <c r="G88" s="145"/>
    </row>
    <row r="89" spans="1:7">
      <c r="A89" s="207"/>
      <c r="B89" s="145" t="s">
        <v>262</v>
      </c>
      <c r="C89" s="146">
        <v>38055</v>
      </c>
      <c r="D89" s="147">
        <v>44208</v>
      </c>
      <c r="E89" s="148">
        <v>38055</v>
      </c>
      <c r="F89" s="146"/>
      <c r="G89" s="145"/>
    </row>
    <row r="90" spans="1:7">
      <c r="A90" s="208"/>
      <c r="B90" s="149" t="s">
        <v>263</v>
      </c>
      <c r="C90" s="146">
        <v>38419</v>
      </c>
      <c r="D90" s="147">
        <v>44222</v>
      </c>
      <c r="E90" s="148">
        <v>38419</v>
      </c>
      <c r="F90" s="146"/>
      <c r="G90" s="145"/>
    </row>
    <row r="91" spans="1:7">
      <c r="A91" s="226"/>
      <c r="B91" s="227"/>
      <c r="C91" s="227"/>
      <c r="D91" s="227"/>
      <c r="E91" s="227"/>
      <c r="F91" s="227"/>
      <c r="G91" s="228"/>
    </row>
    <row r="92" spans="1:7">
      <c r="A92" s="206" t="s">
        <v>181</v>
      </c>
      <c r="B92" s="145" t="s">
        <v>261</v>
      </c>
      <c r="C92" s="146">
        <v>38781</v>
      </c>
      <c r="D92" s="147">
        <v>44234</v>
      </c>
      <c r="E92" s="148">
        <v>38781</v>
      </c>
      <c r="F92" s="148"/>
      <c r="G92" s="150"/>
    </row>
    <row r="93" spans="1:7">
      <c r="A93" s="207"/>
      <c r="B93" s="145" t="s">
        <v>262</v>
      </c>
      <c r="C93" s="146">
        <v>39088</v>
      </c>
      <c r="D93" s="147">
        <v>44236</v>
      </c>
      <c r="E93" s="148">
        <v>39088</v>
      </c>
      <c r="F93" s="148"/>
      <c r="G93" s="150"/>
    </row>
    <row r="94" spans="1:7">
      <c r="A94" s="208"/>
      <c r="B94" s="145" t="s">
        <v>263</v>
      </c>
      <c r="C94" s="146">
        <v>39505</v>
      </c>
      <c r="D94" s="147">
        <v>44249</v>
      </c>
      <c r="E94" s="148">
        <v>39505</v>
      </c>
      <c r="F94" s="151"/>
      <c r="G94" s="150"/>
    </row>
    <row r="95" spans="1:7">
      <c r="A95" s="226"/>
      <c r="B95" s="227"/>
      <c r="C95" s="227"/>
      <c r="D95" s="227"/>
      <c r="E95" s="227"/>
      <c r="F95" s="227"/>
      <c r="G95" s="228"/>
    </row>
    <row r="96" spans="1:7">
      <c r="A96" s="206" t="s">
        <v>182</v>
      </c>
      <c r="B96" s="145" t="s">
        <v>261</v>
      </c>
      <c r="C96" s="146">
        <v>39768</v>
      </c>
      <c r="D96" s="152">
        <v>44257</v>
      </c>
      <c r="E96" s="148">
        <v>39768</v>
      </c>
      <c r="F96" s="146"/>
      <c r="G96" s="153"/>
    </row>
    <row r="97" spans="1:8">
      <c r="A97" s="207"/>
      <c r="B97" s="145" t="s">
        <v>262</v>
      </c>
      <c r="C97" s="146">
        <v>40134</v>
      </c>
      <c r="D97" s="152">
        <v>44269</v>
      </c>
      <c r="E97" s="148">
        <v>40134</v>
      </c>
      <c r="F97" s="146"/>
      <c r="G97" s="153"/>
    </row>
    <row r="98" spans="1:8">
      <c r="A98" s="208"/>
      <c r="B98" s="145" t="s">
        <v>263</v>
      </c>
      <c r="C98" s="146">
        <v>40555</v>
      </c>
      <c r="D98" s="152">
        <v>44278</v>
      </c>
      <c r="E98" s="148">
        <v>40555</v>
      </c>
      <c r="F98" s="146"/>
      <c r="G98" s="153"/>
    </row>
    <row r="99" spans="1:8">
      <c r="A99" s="161" t="s">
        <v>264</v>
      </c>
      <c r="B99" s="149">
        <v>8</v>
      </c>
      <c r="C99" s="149"/>
      <c r="D99" s="149"/>
      <c r="E99" s="154">
        <v>8</v>
      </c>
      <c r="F99" s="154">
        <v>0</v>
      </c>
      <c r="G99" s="145"/>
    </row>
    <row r="100" spans="1:8">
      <c r="A100" s="259" t="s">
        <v>265</v>
      </c>
      <c r="B100" s="260"/>
      <c r="C100" s="260"/>
      <c r="D100" s="261"/>
      <c r="E100" s="157">
        <f>+E99/B99</f>
        <v>1</v>
      </c>
      <c r="F100" s="155">
        <f>+F99/B99</f>
        <v>0</v>
      </c>
      <c r="G100" s="156"/>
    </row>
    <row r="101" spans="1:8">
      <c r="A101" s="58"/>
      <c r="B101" s="58"/>
      <c r="C101" s="59"/>
      <c r="D101" s="58"/>
      <c r="E101" s="76"/>
    </row>
    <row r="102" spans="1:8">
      <c r="A102" s="58"/>
      <c r="B102" s="58"/>
      <c r="C102" s="59"/>
      <c r="D102" s="58"/>
      <c r="E102" s="76"/>
    </row>
    <row r="103" spans="1:8" ht="15.75">
      <c r="A103" s="9" t="s">
        <v>69</v>
      </c>
      <c r="B103" s="38"/>
      <c r="C103" s="38"/>
      <c r="D103" s="38"/>
      <c r="E103" s="76"/>
    </row>
    <row r="105" spans="1:8" ht="25.5">
      <c r="A105" s="77" t="s">
        <v>70</v>
      </c>
      <c r="B105" s="77" t="s">
        <v>71</v>
      </c>
      <c r="C105" s="77" t="s">
        <v>72</v>
      </c>
      <c r="D105" s="77" t="s">
        <v>73</v>
      </c>
      <c r="E105" s="77" t="s">
        <v>74</v>
      </c>
      <c r="F105" s="77" t="s">
        <v>75</v>
      </c>
      <c r="G105" s="77" t="s">
        <v>76</v>
      </c>
      <c r="H105" s="77" t="s">
        <v>77</v>
      </c>
    </row>
    <row r="106" spans="1:8" ht="37.5" customHeight="1">
      <c r="A106" s="177" t="s">
        <v>314</v>
      </c>
      <c r="B106" s="178" t="s">
        <v>315</v>
      </c>
      <c r="C106" s="264" t="s">
        <v>317</v>
      </c>
      <c r="D106" s="265"/>
      <c r="E106" s="265"/>
      <c r="F106" s="265"/>
      <c r="G106" s="266"/>
      <c r="H106" s="39"/>
    </row>
    <row r="108" spans="1:8">
      <c r="A108" s="6" t="s">
        <v>78</v>
      </c>
    </row>
    <row r="109" spans="1:8">
      <c r="A109" s="82" t="s">
        <v>79</v>
      </c>
      <c r="B109" s="82" t="s">
        <v>71</v>
      </c>
      <c r="C109" s="82" t="s">
        <v>80</v>
      </c>
      <c r="D109" s="82" t="s">
        <v>81</v>
      </c>
      <c r="E109" s="82" t="s">
        <v>82</v>
      </c>
    </row>
    <row r="110" spans="1:8">
      <c r="A110" s="40"/>
      <c r="B110" s="40"/>
      <c r="C110" s="79"/>
      <c r="D110" s="40"/>
      <c r="E110" s="40"/>
    </row>
    <row r="111" spans="1:8">
      <c r="A111" s="267" t="s">
        <v>316</v>
      </c>
      <c r="B111" s="268"/>
      <c r="C111" s="268"/>
      <c r="D111" s="268"/>
      <c r="E111" s="269"/>
    </row>
    <row r="112" spans="1:8">
      <c r="A112" s="40"/>
      <c r="B112" s="40"/>
      <c r="C112" s="79"/>
      <c r="D112" s="40"/>
      <c r="E112" s="40"/>
    </row>
    <row r="113" spans="1:8">
      <c r="B113" s="14"/>
      <c r="C113" s="2"/>
      <c r="E113" s="58"/>
    </row>
    <row r="114" spans="1:8">
      <c r="B114" s="14"/>
      <c r="C114" s="2"/>
      <c r="E114" s="78"/>
    </row>
    <row r="115" spans="1:8">
      <c r="B115" s="14"/>
      <c r="C115" s="2"/>
      <c r="E115" s="58"/>
    </row>
    <row r="116" spans="1:8">
      <c r="A116" s="9" t="s">
        <v>83</v>
      </c>
      <c r="B116" s="4"/>
      <c r="C116" s="80"/>
      <c r="D116" s="4"/>
      <c r="E116" s="4"/>
    </row>
    <row r="117" spans="1:8" ht="25.5">
      <c r="A117" s="77" t="s">
        <v>79</v>
      </c>
      <c r="B117" s="77" t="s">
        <v>71</v>
      </c>
      <c r="C117" s="77" t="s">
        <v>72</v>
      </c>
      <c r="D117" s="77" t="s">
        <v>73</v>
      </c>
      <c r="E117" s="77" t="s">
        <v>74</v>
      </c>
      <c r="F117" s="77" t="s">
        <v>76</v>
      </c>
      <c r="G117" s="77" t="s">
        <v>84</v>
      </c>
      <c r="H117" s="77" t="s">
        <v>85</v>
      </c>
    </row>
    <row r="118" spans="1:8" ht="63.75">
      <c r="A118" s="140">
        <v>1</v>
      </c>
      <c r="B118" s="158" t="s">
        <v>86</v>
      </c>
      <c r="C118" s="159" t="s">
        <v>87</v>
      </c>
      <c r="D118" s="158" t="s">
        <v>88</v>
      </c>
      <c r="E118" s="158" t="s">
        <v>250</v>
      </c>
      <c r="F118" s="160">
        <v>1</v>
      </c>
      <c r="G118" s="158" t="s">
        <v>250</v>
      </c>
      <c r="H118" s="158" t="s">
        <v>183</v>
      </c>
    </row>
    <row r="119" spans="1:8" ht="114.75">
      <c r="A119" s="140">
        <v>2</v>
      </c>
      <c r="B119" s="141" t="s">
        <v>251</v>
      </c>
      <c r="C119" s="159" t="s">
        <v>252</v>
      </c>
      <c r="D119" s="158" t="s">
        <v>88</v>
      </c>
      <c r="E119" s="158" t="s">
        <v>253</v>
      </c>
      <c r="F119" s="160">
        <v>1</v>
      </c>
      <c r="G119" s="158" t="s">
        <v>253</v>
      </c>
      <c r="H119" s="81" t="s">
        <v>254</v>
      </c>
    </row>
    <row r="129" spans="1:8">
      <c r="A129" s="6" t="s">
        <v>89</v>
      </c>
    </row>
    <row r="130" spans="1:8">
      <c r="A130" s="77" t="s">
        <v>90</v>
      </c>
      <c r="B130" s="77" t="s">
        <v>91</v>
      </c>
      <c r="C130" s="77" t="s">
        <v>92</v>
      </c>
      <c r="D130" s="77" t="s">
        <v>93</v>
      </c>
      <c r="E130" s="77" t="s">
        <v>94</v>
      </c>
      <c r="F130" s="167" t="s">
        <v>95</v>
      </c>
      <c r="G130" s="164"/>
      <c r="H130" s="164"/>
    </row>
    <row r="131" spans="1:8">
      <c r="A131" s="256" t="s">
        <v>307</v>
      </c>
      <c r="B131" s="257"/>
      <c r="C131" s="257"/>
      <c r="D131" s="257"/>
      <c r="E131" s="257"/>
      <c r="F131" s="258"/>
      <c r="G131" s="164"/>
      <c r="H131" s="164"/>
    </row>
    <row r="132" spans="1:8">
      <c r="A132" s="75">
        <v>1</v>
      </c>
      <c r="B132" s="180" t="s">
        <v>266</v>
      </c>
      <c r="C132" s="163">
        <v>250000000</v>
      </c>
      <c r="D132" s="74" t="s">
        <v>267</v>
      </c>
      <c r="E132" s="74" t="s">
        <v>268</v>
      </c>
      <c r="F132" s="168"/>
      <c r="G132" s="165"/>
      <c r="H132" s="165"/>
    </row>
    <row r="133" spans="1:8">
      <c r="A133" s="262">
        <v>2</v>
      </c>
      <c r="B133" s="263" t="s">
        <v>269</v>
      </c>
      <c r="C133" s="163">
        <v>462148625</v>
      </c>
      <c r="D133" s="74" t="s">
        <v>270</v>
      </c>
      <c r="E133" s="74" t="s">
        <v>268</v>
      </c>
      <c r="F133" s="139"/>
      <c r="G133" s="166"/>
      <c r="H133" s="166"/>
    </row>
    <row r="134" spans="1:8">
      <c r="A134" s="262"/>
      <c r="B134" s="263"/>
      <c r="C134" s="163">
        <v>2985008746</v>
      </c>
      <c r="D134" s="74" t="s">
        <v>271</v>
      </c>
      <c r="E134" s="74" t="s">
        <v>268</v>
      </c>
      <c r="F134" s="139"/>
      <c r="G134" s="166"/>
      <c r="H134" s="166"/>
    </row>
    <row r="135" spans="1:8">
      <c r="A135" s="262"/>
      <c r="B135" s="263"/>
      <c r="C135" s="163">
        <v>497952900</v>
      </c>
      <c r="D135" s="74" t="s">
        <v>272</v>
      </c>
      <c r="E135" s="74" t="s">
        <v>268</v>
      </c>
      <c r="F135" s="139"/>
      <c r="G135" s="166"/>
      <c r="H135" s="166"/>
    </row>
    <row r="136" spans="1:8" ht="25.5" customHeight="1">
      <c r="A136" s="262"/>
      <c r="B136" s="263"/>
      <c r="C136" s="163">
        <v>683530328</v>
      </c>
      <c r="D136" s="162" t="s">
        <v>273</v>
      </c>
      <c r="E136" s="74" t="s">
        <v>268</v>
      </c>
      <c r="F136" s="139"/>
      <c r="G136" s="166"/>
      <c r="H136" s="166"/>
    </row>
    <row r="137" spans="1:8">
      <c r="A137" s="262"/>
      <c r="B137" s="263"/>
      <c r="C137" s="163">
        <v>340727892</v>
      </c>
      <c r="D137" s="74" t="s">
        <v>274</v>
      </c>
      <c r="E137" s="74" t="s">
        <v>268</v>
      </c>
      <c r="F137" s="139"/>
      <c r="G137" s="166"/>
      <c r="H137" s="166"/>
    </row>
    <row r="138" spans="1:8">
      <c r="A138" s="262"/>
      <c r="B138" s="263"/>
      <c r="C138" s="163">
        <v>61460800</v>
      </c>
      <c r="D138" s="74" t="s">
        <v>275</v>
      </c>
      <c r="E138" s="74" t="s">
        <v>268</v>
      </c>
      <c r="F138" s="139"/>
      <c r="G138" s="166"/>
      <c r="H138" s="166"/>
    </row>
    <row r="139" spans="1:8">
      <c r="A139" s="262"/>
      <c r="B139" s="263"/>
      <c r="C139" s="163">
        <v>201742200</v>
      </c>
      <c r="D139" s="74" t="s">
        <v>276</v>
      </c>
      <c r="E139" s="74" t="s">
        <v>268</v>
      </c>
      <c r="F139" s="139"/>
      <c r="G139" s="166"/>
      <c r="H139" s="166"/>
    </row>
    <row r="140" spans="1:8">
      <c r="A140" s="262"/>
      <c r="B140" s="263"/>
      <c r="C140" s="163">
        <v>290790000</v>
      </c>
      <c r="D140" s="74" t="s">
        <v>277</v>
      </c>
      <c r="E140" s="74" t="s">
        <v>268</v>
      </c>
      <c r="F140" s="139"/>
      <c r="G140" s="166"/>
      <c r="H140" s="166"/>
    </row>
    <row r="141" spans="1:8">
      <c r="A141" s="262"/>
      <c r="B141" s="263"/>
      <c r="C141" s="163">
        <v>69136000</v>
      </c>
      <c r="D141" s="74" t="s">
        <v>278</v>
      </c>
      <c r="E141" s="74" t="s">
        <v>268</v>
      </c>
      <c r="F141" s="139"/>
      <c r="G141" s="166"/>
      <c r="H141" s="166"/>
    </row>
    <row r="142" spans="1:8">
      <c r="A142" s="262"/>
      <c r="B142" s="263"/>
      <c r="C142" s="163">
        <v>153652000</v>
      </c>
      <c r="D142" s="74" t="s">
        <v>279</v>
      </c>
      <c r="E142" s="74" t="s">
        <v>268</v>
      </c>
      <c r="F142" s="139"/>
      <c r="G142" s="166"/>
      <c r="H142" s="166"/>
    </row>
    <row r="143" spans="1:8" ht="26.25" customHeight="1">
      <c r="A143" s="262">
        <v>3</v>
      </c>
      <c r="B143" s="263" t="s">
        <v>280</v>
      </c>
      <c r="C143" s="163">
        <v>342591000</v>
      </c>
      <c r="D143" s="162" t="s">
        <v>281</v>
      </c>
      <c r="E143" s="74" t="s">
        <v>268</v>
      </c>
      <c r="F143" s="139"/>
      <c r="G143" s="166"/>
      <c r="H143" s="166"/>
    </row>
    <row r="144" spans="1:8">
      <c r="A144" s="262"/>
      <c r="B144" s="263"/>
      <c r="C144" s="163">
        <v>132000000</v>
      </c>
      <c r="D144" s="74" t="s">
        <v>282</v>
      </c>
      <c r="E144" s="74" t="s">
        <v>268</v>
      </c>
      <c r="F144" s="139"/>
      <c r="G144" s="166"/>
      <c r="H144" s="166"/>
    </row>
    <row r="145" spans="1:8">
      <c r="A145" s="262"/>
      <c r="B145" s="263"/>
      <c r="C145" s="163">
        <v>132000000</v>
      </c>
      <c r="D145" s="74" t="s">
        <v>283</v>
      </c>
      <c r="E145" s="74" t="s">
        <v>268</v>
      </c>
      <c r="F145" s="139"/>
      <c r="G145" s="166"/>
      <c r="H145" s="166"/>
    </row>
    <row r="146" spans="1:8">
      <c r="A146" s="262"/>
      <c r="B146" s="263"/>
      <c r="C146" s="163">
        <v>132000000</v>
      </c>
      <c r="D146" s="74" t="s">
        <v>284</v>
      </c>
      <c r="E146" s="74" t="s">
        <v>268</v>
      </c>
      <c r="F146" s="139"/>
      <c r="G146" s="166"/>
      <c r="H146" s="166"/>
    </row>
    <row r="147" spans="1:8">
      <c r="A147" s="262"/>
      <c r="B147" s="263"/>
      <c r="C147" s="163">
        <v>132000000</v>
      </c>
      <c r="D147" s="74" t="s">
        <v>285</v>
      </c>
      <c r="E147" s="74" t="s">
        <v>268</v>
      </c>
      <c r="F147" s="139"/>
      <c r="G147" s="166"/>
      <c r="H147" s="166"/>
    </row>
    <row r="148" spans="1:8">
      <c r="A148" s="262"/>
      <c r="B148" s="263"/>
      <c r="C148" s="163">
        <v>143121000</v>
      </c>
      <c r="D148" s="74" t="s">
        <v>286</v>
      </c>
      <c r="E148" s="74" t="s">
        <v>268</v>
      </c>
      <c r="F148" s="139"/>
      <c r="G148" s="166"/>
      <c r="H148" s="166"/>
    </row>
    <row r="149" spans="1:8" ht="27" customHeight="1">
      <c r="A149" s="75">
        <v>4</v>
      </c>
      <c r="B149" s="180" t="s">
        <v>287</v>
      </c>
      <c r="C149" s="163">
        <v>2150000000</v>
      </c>
      <c r="D149" s="74" t="s">
        <v>267</v>
      </c>
      <c r="E149" s="74" t="s">
        <v>268</v>
      </c>
      <c r="F149" s="139"/>
      <c r="G149" s="166"/>
      <c r="H149" s="166"/>
    </row>
    <row r="150" spans="1:8" ht="27" customHeight="1">
      <c r="A150" s="75">
        <v>5</v>
      </c>
      <c r="B150" s="180" t="s">
        <v>288</v>
      </c>
      <c r="C150" s="163">
        <v>1215000000</v>
      </c>
      <c r="D150" s="74" t="s">
        <v>289</v>
      </c>
      <c r="E150" s="74" t="s">
        <v>268</v>
      </c>
      <c r="F150" s="139"/>
      <c r="G150" s="166"/>
      <c r="H150" s="166"/>
    </row>
    <row r="151" spans="1:8">
      <c r="A151" s="253" t="s">
        <v>306</v>
      </c>
      <c r="B151" s="254"/>
      <c r="C151" s="254"/>
      <c r="D151" s="254"/>
      <c r="E151" s="254"/>
      <c r="F151" s="255"/>
      <c r="G151" s="166"/>
      <c r="H151" s="166"/>
    </row>
    <row r="152" spans="1:8" ht="25.5" customHeight="1">
      <c r="A152" s="169">
        <v>386735</v>
      </c>
      <c r="B152" s="179" t="s">
        <v>290</v>
      </c>
      <c r="C152" s="171">
        <v>130000000</v>
      </c>
      <c r="D152" s="170" t="s">
        <v>291</v>
      </c>
      <c r="E152" s="170" t="s">
        <v>292</v>
      </c>
      <c r="F152" s="170"/>
      <c r="G152" s="166"/>
      <c r="H152" s="166"/>
    </row>
    <row r="153" spans="1:8" ht="28.5" customHeight="1">
      <c r="A153" s="169">
        <v>389729</v>
      </c>
      <c r="B153" s="18" t="s">
        <v>293</v>
      </c>
      <c r="C153" s="171">
        <v>774000000</v>
      </c>
      <c r="D153" s="172" t="s">
        <v>294</v>
      </c>
      <c r="E153" s="170" t="s">
        <v>295</v>
      </c>
      <c r="F153" s="170"/>
      <c r="G153" s="166"/>
      <c r="H153" s="166"/>
    </row>
    <row r="154" spans="1:8" ht="25.5" customHeight="1">
      <c r="A154" s="169">
        <v>386740</v>
      </c>
      <c r="B154" s="18" t="s">
        <v>296</v>
      </c>
      <c r="C154" s="171">
        <v>170000000</v>
      </c>
      <c r="D154" s="172" t="s">
        <v>297</v>
      </c>
      <c r="E154" s="170" t="s">
        <v>292</v>
      </c>
      <c r="F154" s="170"/>
      <c r="G154" s="166"/>
      <c r="H154" s="166"/>
    </row>
    <row r="155" spans="1:8" ht="27" customHeight="1">
      <c r="A155" s="169">
        <v>385045</v>
      </c>
      <c r="B155" s="18" t="s">
        <v>298</v>
      </c>
      <c r="C155" s="171">
        <v>5018400</v>
      </c>
      <c r="D155" s="172" t="s">
        <v>299</v>
      </c>
      <c r="E155" s="170" t="s">
        <v>292</v>
      </c>
      <c r="F155" s="170"/>
      <c r="G155" s="166"/>
      <c r="H155" s="166"/>
    </row>
    <row r="156" spans="1:8" ht="24" customHeight="1">
      <c r="A156" s="169">
        <v>385045</v>
      </c>
      <c r="B156" s="18" t="s">
        <v>300</v>
      </c>
      <c r="C156" s="171">
        <v>8634000</v>
      </c>
      <c r="D156" s="170" t="s">
        <v>291</v>
      </c>
      <c r="E156" s="170" t="s">
        <v>292</v>
      </c>
      <c r="F156" s="170"/>
      <c r="G156" s="166"/>
      <c r="H156" s="166"/>
    </row>
    <row r="157" spans="1:8" ht="21.75" customHeight="1">
      <c r="A157" s="169">
        <v>386744</v>
      </c>
      <c r="B157" s="18" t="s">
        <v>301</v>
      </c>
      <c r="C157" s="171">
        <v>17370000</v>
      </c>
      <c r="D157" s="172" t="s">
        <v>302</v>
      </c>
      <c r="E157" s="170" t="s">
        <v>292</v>
      </c>
      <c r="F157" s="170"/>
      <c r="G157" s="166"/>
      <c r="H157" s="166"/>
    </row>
    <row r="158" spans="1:8" ht="27.75" customHeight="1">
      <c r="A158" s="169">
        <v>386744</v>
      </c>
      <c r="B158" s="18" t="s">
        <v>303</v>
      </c>
      <c r="C158" s="171">
        <v>109450000</v>
      </c>
      <c r="D158" s="172" t="s">
        <v>304</v>
      </c>
      <c r="E158" s="170" t="s">
        <v>292</v>
      </c>
      <c r="F158" s="170"/>
      <c r="G158" s="166"/>
      <c r="H158" s="166"/>
    </row>
    <row r="159" spans="1:8" ht="39" customHeight="1">
      <c r="A159" s="169">
        <v>385045</v>
      </c>
      <c r="B159" s="18" t="s">
        <v>305</v>
      </c>
      <c r="C159" s="171">
        <v>70417750</v>
      </c>
      <c r="D159" s="172" t="s">
        <v>299</v>
      </c>
      <c r="E159" s="170" t="s">
        <v>292</v>
      </c>
      <c r="F159" s="170"/>
      <c r="G159" s="166"/>
      <c r="H159" s="166"/>
    </row>
    <row r="160" spans="1:8">
      <c r="A160" s="83"/>
      <c r="B160" s="83"/>
      <c r="C160" s="84"/>
      <c r="D160" s="85"/>
      <c r="E160" s="83"/>
      <c r="F160" s="83"/>
    </row>
    <row r="161" spans="1:7">
      <c r="A161" s="6" t="s">
        <v>184</v>
      </c>
      <c r="F161" s="86"/>
    </row>
    <row r="162" spans="1:7" ht="25.5">
      <c r="A162" s="123" t="s">
        <v>96</v>
      </c>
      <c r="B162" s="123" t="s">
        <v>97</v>
      </c>
      <c r="C162" s="123" t="s">
        <v>71</v>
      </c>
      <c r="D162" s="123" t="s">
        <v>98</v>
      </c>
      <c r="E162" s="124" t="s">
        <v>99</v>
      </c>
      <c r="F162" s="123" t="s">
        <v>100</v>
      </c>
      <c r="G162" s="125" t="s">
        <v>101</v>
      </c>
    </row>
    <row r="163" spans="1:7" ht="15" customHeight="1">
      <c r="A163" s="132">
        <v>100</v>
      </c>
      <c r="B163" s="173">
        <v>111</v>
      </c>
      <c r="C163" s="174" t="s">
        <v>102</v>
      </c>
      <c r="D163" s="115">
        <v>3630041442</v>
      </c>
      <c r="E163" s="120">
        <v>724692585</v>
      </c>
      <c r="F163" s="43">
        <f t="shared" ref="F163:F220" si="0">D163-E163</f>
        <v>2905348857</v>
      </c>
      <c r="G163" s="215" t="s">
        <v>103</v>
      </c>
    </row>
    <row r="164" spans="1:7">
      <c r="A164" s="132">
        <v>100</v>
      </c>
      <c r="B164" s="173">
        <v>113</v>
      </c>
      <c r="C164" s="174" t="s">
        <v>104</v>
      </c>
      <c r="D164" s="115">
        <v>149299200</v>
      </c>
      <c r="E164" s="120">
        <v>37324800</v>
      </c>
      <c r="F164" s="43">
        <f t="shared" si="0"/>
        <v>111974400</v>
      </c>
      <c r="G164" s="215"/>
    </row>
    <row r="165" spans="1:7">
      <c r="A165" s="132">
        <v>100</v>
      </c>
      <c r="B165" s="173">
        <v>114</v>
      </c>
      <c r="C165" s="174" t="s">
        <v>105</v>
      </c>
      <c r="D165" s="115">
        <v>314945055</v>
      </c>
      <c r="E165" s="121">
        <v>0</v>
      </c>
      <c r="F165" s="43">
        <f t="shared" si="0"/>
        <v>314945055</v>
      </c>
      <c r="G165" s="215"/>
    </row>
    <row r="166" spans="1:7" ht="15" customHeight="1">
      <c r="A166" s="132">
        <v>100</v>
      </c>
      <c r="B166" s="173">
        <v>123</v>
      </c>
      <c r="C166" s="174" t="s">
        <v>106</v>
      </c>
      <c r="D166" s="115">
        <v>21336199</v>
      </c>
      <c r="E166" s="120">
        <v>0</v>
      </c>
      <c r="F166" s="43">
        <f t="shared" si="0"/>
        <v>21336199</v>
      </c>
      <c r="G166" s="215"/>
    </row>
    <row r="167" spans="1:7">
      <c r="A167" s="132">
        <v>100</v>
      </c>
      <c r="B167" s="129">
        <v>131</v>
      </c>
      <c r="C167" s="128" t="s">
        <v>107</v>
      </c>
      <c r="D167" s="116">
        <v>26411670</v>
      </c>
      <c r="E167" s="121">
        <v>595000</v>
      </c>
      <c r="F167" s="43">
        <f t="shared" si="0"/>
        <v>25816670</v>
      </c>
      <c r="G167" s="215"/>
    </row>
    <row r="168" spans="1:7">
      <c r="A168" s="132">
        <v>100</v>
      </c>
      <c r="B168" s="129">
        <v>133</v>
      </c>
      <c r="C168" s="128" t="s">
        <v>108</v>
      </c>
      <c r="D168" s="117">
        <v>869853711</v>
      </c>
      <c r="E168" s="120">
        <v>206923128</v>
      </c>
      <c r="F168" s="43">
        <f t="shared" si="0"/>
        <v>662930583</v>
      </c>
      <c r="G168" s="215"/>
    </row>
    <row r="169" spans="1:7" ht="22.5">
      <c r="A169" s="132">
        <v>100</v>
      </c>
      <c r="B169" s="129">
        <v>137</v>
      </c>
      <c r="C169" s="128" t="s">
        <v>109</v>
      </c>
      <c r="D169" s="117">
        <v>52650001</v>
      </c>
      <c r="E169" s="120">
        <v>13500000</v>
      </c>
      <c r="F169" s="43">
        <f t="shared" si="0"/>
        <v>39150001</v>
      </c>
      <c r="G169" s="215"/>
    </row>
    <row r="170" spans="1:7">
      <c r="A170" s="132">
        <v>100</v>
      </c>
      <c r="B170" s="130">
        <v>144</v>
      </c>
      <c r="C170" s="128" t="s">
        <v>110</v>
      </c>
      <c r="D170" s="117">
        <v>4860205271</v>
      </c>
      <c r="E170" s="120">
        <v>821711882</v>
      </c>
      <c r="F170" s="43">
        <f t="shared" si="0"/>
        <v>4038493389</v>
      </c>
      <c r="G170" s="215"/>
    </row>
    <row r="171" spans="1:7">
      <c r="A171" s="132">
        <v>100</v>
      </c>
      <c r="B171" s="129">
        <v>145</v>
      </c>
      <c r="C171" s="128" t="s">
        <v>111</v>
      </c>
      <c r="D171" s="117">
        <v>1280056491</v>
      </c>
      <c r="E171" s="120">
        <v>318995558</v>
      </c>
      <c r="F171" s="43">
        <f t="shared" si="0"/>
        <v>961060933</v>
      </c>
      <c r="G171" s="215"/>
    </row>
    <row r="172" spans="1:7">
      <c r="A172" s="132">
        <v>100</v>
      </c>
      <c r="B172" s="129">
        <v>199</v>
      </c>
      <c r="C172" s="128" t="s">
        <v>112</v>
      </c>
      <c r="D172" s="117">
        <v>11050000</v>
      </c>
      <c r="E172" s="120">
        <v>0</v>
      </c>
      <c r="F172" s="43">
        <f t="shared" si="0"/>
        <v>11050000</v>
      </c>
      <c r="G172" s="215"/>
    </row>
    <row r="173" spans="1:7">
      <c r="A173" s="132">
        <v>200</v>
      </c>
      <c r="B173" s="129">
        <v>211</v>
      </c>
      <c r="C173" s="127" t="s">
        <v>191</v>
      </c>
      <c r="D173" s="118">
        <v>135000000</v>
      </c>
      <c r="E173" s="120">
        <v>91929000</v>
      </c>
      <c r="F173" s="43">
        <f t="shared" si="0"/>
        <v>43071000</v>
      </c>
      <c r="G173" s="215"/>
    </row>
    <row r="174" spans="1:7">
      <c r="A174" s="132">
        <v>200</v>
      </c>
      <c r="B174" s="129">
        <v>212</v>
      </c>
      <c r="C174" s="127" t="s">
        <v>192</v>
      </c>
      <c r="D174" s="118">
        <v>200040000</v>
      </c>
      <c r="E174" s="120">
        <v>7655158</v>
      </c>
      <c r="F174" s="43">
        <f t="shared" si="0"/>
        <v>192384842</v>
      </c>
      <c r="G174" s="215"/>
    </row>
    <row r="175" spans="1:7" ht="22.5">
      <c r="A175" s="132">
        <v>200</v>
      </c>
      <c r="B175" s="129">
        <v>214</v>
      </c>
      <c r="C175" s="127" t="s">
        <v>193</v>
      </c>
      <c r="D175" s="118">
        <v>15000000</v>
      </c>
      <c r="E175" s="120">
        <v>2350495</v>
      </c>
      <c r="F175" s="43">
        <f t="shared" si="0"/>
        <v>12649505</v>
      </c>
      <c r="G175" s="215"/>
    </row>
    <row r="176" spans="1:7">
      <c r="A176" s="132">
        <v>200</v>
      </c>
      <c r="B176" s="130">
        <v>231</v>
      </c>
      <c r="C176" s="127" t="s">
        <v>194</v>
      </c>
      <c r="D176" s="118">
        <v>173004206</v>
      </c>
      <c r="E176" s="120">
        <v>0</v>
      </c>
      <c r="F176" s="43">
        <f t="shared" si="0"/>
        <v>173004206</v>
      </c>
      <c r="G176" s="215"/>
    </row>
    <row r="177" spans="1:7">
      <c r="A177" s="132">
        <v>200</v>
      </c>
      <c r="B177" s="130">
        <v>232</v>
      </c>
      <c r="C177" s="127" t="s">
        <v>195</v>
      </c>
      <c r="D177" s="118">
        <v>1280051796</v>
      </c>
      <c r="E177" s="120">
        <v>681512160</v>
      </c>
      <c r="F177" s="43">
        <f t="shared" si="0"/>
        <v>598539636</v>
      </c>
      <c r="G177" s="215"/>
    </row>
    <row r="178" spans="1:7" ht="27" customHeight="1">
      <c r="A178" s="132">
        <v>200</v>
      </c>
      <c r="B178" s="131">
        <v>242</v>
      </c>
      <c r="C178" s="126" t="s">
        <v>196</v>
      </c>
      <c r="D178" s="118">
        <v>116850000</v>
      </c>
      <c r="E178" s="121">
        <v>0</v>
      </c>
      <c r="F178" s="43">
        <f t="shared" si="0"/>
        <v>116850000</v>
      </c>
      <c r="G178" s="215"/>
    </row>
    <row r="179" spans="1:7" ht="33.75" customHeight="1">
      <c r="A179" s="132">
        <v>200</v>
      </c>
      <c r="B179" s="131">
        <v>243</v>
      </c>
      <c r="C179" s="126" t="s">
        <v>197</v>
      </c>
      <c r="D179" s="118">
        <v>512686500</v>
      </c>
      <c r="E179" s="121">
        <v>200010000</v>
      </c>
      <c r="F179" s="134">
        <v>262676500</v>
      </c>
      <c r="G179" s="215"/>
    </row>
    <row r="180" spans="1:7" ht="33.75">
      <c r="A180" s="132">
        <v>200</v>
      </c>
      <c r="B180" s="131">
        <v>244</v>
      </c>
      <c r="C180" s="126" t="s">
        <v>198</v>
      </c>
      <c r="D180" s="118">
        <v>1955680000</v>
      </c>
      <c r="E180" s="121">
        <v>1498631283</v>
      </c>
      <c r="F180" s="134">
        <v>457048717</v>
      </c>
      <c r="G180" s="215"/>
    </row>
    <row r="181" spans="1:7" ht="22.5">
      <c r="A181" s="132">
        <v>200</v>
      </c>
      <c r="B181" s="131">
        <v>245</v>
      </c>
      <c r="C181" s="126" t="s">
        <v>199</v>
      </c>
      <c r="D181" s="118">
        <v>47500000</v>
      </c>
      <c r="E181" s="121">
        <v>45000000</v>
      </c>
      <c r="F181" s="134">
        <v>2500000</v>
      </c>
      <c r="G181" s="215"/>
    </row>
    <row r="182" spans="1:7">
      <c r="A182" s="132">
        <v>200</v>
      </c>
      <c r="B182" s="131">
        <v>251</v>
      </c>
      <c r="C182" s="127" t="s">
        <v>200</v>
      </c>
      <c r="D182" s="118">
        <v>295200000</v>
      </c>
      <c r="E182" s="121">
        <v>273206000</v>
      </c>
      <c r="F182" s="134">
        <v>21994000</v>
      </c>
      <c r="G182" s="215"/>
    </row>
    <row r="183" spans="1:7" ht="22.5">
      <c r="A183" s="132">
        <v>200</v>
      </c>
      <c r="B183" s="131">
        <v>262</v>
      </c>
      <c r="C183" s="127" t="s">
        <v>201</v>
      </c>
      <c r="D183" s="118">
        <v>118788790</v>
      </c>
      <c r="E183" s="121">
        <v>0</v>
      </c>
      <c r="F183" s="134">
        <v>118788790</v>
      </c>
      <c r="G183" s="215"/>
    </row>
    <row r="184" spans="1:7">
      <c r="A184" s="132">
        <v>200</v>
      </c>
      <c r="B184" s="131">
        <v>263</v>
      </c>
      <c r="C184" s="127" t="s">
        <v>202</v>
      </c>
      <c r="D184" s="118">
        <v>9890000</v>
      </c>
      <c r="E184" s="121">
        <v>0</v>
      </c>
      <c r="F184" s="134">
        <v>9890000</v>
      </c>
      <c r="G184" s="215"/>
    </row>
    <row r="185" spans="1:7">
      <c r="A185" s="132">
        <v>200</v>
      </c>
      <c r="B185" s="131">
        <v>264</v>
      </c>
      <c r="C185" s="127" t="s">
        <v>203</v>
      </c>
      <c r="D185" s="118">
        <v>322574910</v>
      </c>
      <c r="E185" s="121">
        <v>0</v>
      </c>
      <c r="F185" s="134">
        <v>322574910</v>
      </c>
      <c r="G185" s="215"/>
    </row>
    <row r="186" spans="1:7">
      <c r="A186" s="132">
        <v>200</v>
      </c>
      <c r="B186" s="131">
        <v>265</v>
      </c>
      <c r="C186" s="127" t="s">
        <v>204</v>
      </c>
      <c r="D186" s="118">
        <v>36316080</v>
      </c>
      <c r="E186" s="121">
        <v>0</v>
      </c>
      <c r="F186" s="134">
        <v>36316080</v>
      </c>
      <c r="G186" s="215"/>
    </row>
    <row r="187" spans="1:7">
      <c r="A187" s="132">
        <v>200</v>
      </c>
      <c r="B187" s="131">
        <v>268</v>
      </c>
      <c r="C187" s="127" t="s">
        <v>205</v>
      </c>
      <c r="D187" s="118">
        <v>215602000</v>
      </c>
      <c r="E187" s="121">
        <v>198490000</v>
      </c>
      <c r="F187" s="134">
        <v>17112000</v>
      </c>
      <c r="G187" s="215"/>
    </row>
    <row r="188" spans="1:7">
      <c r="A188" s="132">
        <v>200</v>
      </c>
      <c r="B188" s="129">
        <v>271</v>
      </c>
      <c r="C188" s="128" t="s">
        <v>206</v>
      </c>
      <c r="D188" s="118">
        <v>1020000000</v>
      </c>
      <c r="E188" s="121">
        <v>687060000</v>
      </c>
      <c r="F188" s="134">
        <v>332940000</v>
      </c>
      <c r="G188" s="215"/>
    </row>
    <row r="189" spans="1:7">
      <c r="A189" s="132">
        <v>200</v>
      </c>
      <c r="B189" s="131">
        <v>281</v>
      </c>
      <c r="C189" s="127" t="s">
        <v>207</v>
      </c>
      <c r="D189" s="118">
        <v>105000000</v>
      </c>
      <c r="E189" s="121">
        <v>0</v>
      </c>
      <c r="F189" s="134">
        <v>105000000</v>
      </c>
      <c r="G189" s="215"/>
    </row>
    <row r="190" spans="1:7">
      <c r="A190" s="132">
        <v>200</v>
      </c>
      <c r="B190" s="131">
        <v>284</v>
      </c>
      <c r="C190" s="127" t="s">
        <v>208</v>
      </c>
      <c r="D190" s="118">
        <v>49555200</v>
      </c>
      <c r="E190" s="121">
        <v>0</v>
      </c>
      <c r="F190" s="134">
        <v>49555200</v>
      </c>
      <c r="G190" s="215"/>
    </row>
    <row r="191" spans="1:7" ht="22.5">
      <c r="A191" s="132">
        <v>200</v>
      </c>
      <c r="B191" s="131">
        <v>291</v>
      </c>
      <c r="C191" s="127" t="s">
        <v>209</v>
      </c>
      <c r="D191" s="118">
        <v>98900000</v>
      </c>
      <c r="E191" s="121">
        <v>0</v>
      </c>
      <c r="F191" s="134">
        <v>98900000</v>
      </c>
      <c r="G191" s="215"/>
    </row>
    <row r="192" spans="1:7">
      <c r="A192" s="132">
        <v>300</v>
      </c>
      <c r="B192" s="131">
        <v>311</v>
      </c>
      <c r="C192" s="127" t="s">
        <v>210</v>
      </c>
      <c r="D192" s="119">
        <v>79542000</v>
      </c>
      <c r="E192" s="121">
        <v>64742616</v>
      </c>
      <c r="F192" s="134">
        <v>14799384</v>
      </c>
      <c r="G192" s="215"/>
    </row>
    <row r="193" spans="1:7">
      <c r="A193" s="132">
        <v>300</v>
      </c>
      <c r="B193" s="131">
        <v>322</v>
      </c>
      <c r="C193" s="127" t="s">
        <v>211</v>
      </c>
      <c r="D193" s="118">
        <v>84000000</v>
      </c>
      <c r="E193" s="121">
        <v>82300000</v>
      </c>
      <c r="F193" s="134">
        <v>1700000</v>
      </c>
      <c r="G193" s="215"/>
    </row>
    <row r="194" spans="1:7">
      <c r="A194" s="132">
        <v>300</v>
      </c>
      <c r="B194" s="131">
        <v>323</v>
      </c>
      <c r="C194" s="127" t="s">
        <v>212</v>
      </c>
      <c r="D194" s="118">
        <v>9800000</v>
      </c>
      <c r="E194" s="121">
        <v>0</v>
      </c>
      <c r="F194" s="134">
        <v>9800000</v>
      </c>
      <c r="G194" s="215"/>
    </row>
    <row r="195" spans="1:7">
      <c r="A195" s="132">
        <v>300</v>
      </c>
      <c r="B195" s="131">
        <v>324</v>
      </c>
      <c r="C195" s="127" t="s">
        <v>213</v>
      </c>
      <c r="D195" s="118">
        <v>31620000</v>
      </c>
      <c r="E195" s="121">
        <v>0</v>
      </c>
      <c r="F195" s="134">
        <v>31620000</v>
      </c>
      <c r="G195" s="215"/>
    </row>
    <row r="196" spans="1:7">
      <c r="A196" s="132">
        <v>300</v>
      </c>
      <c r="B196" s="131">
        <v>331</v>
      </c>
      <c r="C196" s="127" t="s">
        <v>214</v>
      </c>
      <c r="D196" s="118">
        <v>44666667</v>
      </c>
      <c r="E196" s="121">
        <v>0</v>
      </c>
      <c r="F196" s="134">
        <v>44666667</v>
      </c>
      <c r="G196" s="215"/>
    </row>
    <row r="197" spans="1:7" ht="15" customHeight="1">
      <c r="A197" s="132">
        <v>300</v>
      </c>
      <c r="B197" s="131">
        <v>333</v>
      </c>
      <c r="C197" s="127" t="s">
        <v>215</v>
      </c>
      <c r="D197" s="118">
        <v>22560000</v>
      </c>
      <c r="E197" s="121">
        <v>0</v>
      </c>
      <c r="F197" s="134">
        <v>22560000</v>
      </c>
      <c r="G197" s="215"/>
    </row>
    <row r="198" spans="1:7">
      <c r="A198" s="132">
        <v>300</v>
      </c>
      <c r="B198" s="131">
        <v>334</v>
      </c>
      <c r="C198" s="127" t="s">
        <v>216</v>
      </c>
      <c r="D198" s="118">
        <v>27307500</v>
      </c>
      <c r="E198" s="121">
        <v>0</v>
      </c>
      <c r="F198" s="134">
        <v>27307500</v>
      </c>
      <c r="G198" s="215"/>
    </row>
    <row r="199" spans="1:7">
      <c r="A199" s="132">
        <v>300</v>
      </c>
      <c r="B199" s="131">
        <v>335</v>
      </c>
      <c r="C199" s="127" t="s">
        <v>217</v>
      </c>
      <c r="D199" s="118">
        <v>14622800</v>
      </c>
      <c r="E199" s="121">
        <v>0</v>
      </c>
      <c r="F199" s="134">
        <v>14622800</v>
      </c>
      <c r="G199" s="215"/>
    </row>
    <row r="200" spans="1:7">
      <c r="A200" s="132">
        <v>300</v>
      </c>
      <c r="B200" s="131">
        <v>341</v>
      </c>
      <c r="C200" s="127" t="s">
        <v>218</v>
      </c>
      <c r="D200" s="118">
        <v>16216750</v>
      </c>
      <c r="E200" s="121">
        <v>0</v>
      </c>
      <c r="F200" s="134">
        <v>16216750</v>
      </c>
      <c r="G200" s="215"/>
    </row>
    <row r="201" spans="1:7" ht="22.5">
      <c r="A201" s="132">
        <v>300</v>
      </c>
      <c r="B201" s="131">
        <v>342</v>
      </c>
      <c r="C201" s="127" t="s">
        <v>219</v>
      </c>
      <c r="D201" s="118">
        <v>563329450</v>
      </c>
      <c r="E201" s="121">
        <v>3600000</v>
      </c>
      <c r="F201" s="134">
        <v>559729450</v>
      </c>
      <c r="G201" s="215"/>
    </row>
    <row r="202" spans="1:7">
      <c r="A202" s="132">
        <v>300</v>
      </c>
      <c r="B202" s="131">
        <v>343</v>
      </c>
      <c r="C202" s="127" t="s">
        <v>220</v>
      </c>
      <c r="D202" s="118">
        <v>25682500</v>
      </c>
      <c r="E202" s="121">
        <v>0</v>
      </c>
      <c r="F202" s="134">
        <v>25682500</v>
      </c>
      <c r="G202" s="215"/>
    </row>
    <row r="203" spans="1:7">
      <c r="A203" s="132">
        <v>300</v>
      </c>
      <c r="B203" s="131">
        <v>344</v>
      </c>
      <c r="C203" s="127" t="s">
        <v>221</v>
      </c>
      <c r="D203" s="118">
        <v>1500000</v>
      </c>
      <c r="E203" s="121">
        <v>0</v>
      </c>
      <c r="F203" s="134">
        <v>1500000</v>
      </c>
      <c r="G203" s="215"/>
    </row>
    <row r="204" spans="1:7">
      <c r="A204" s="132">
        <v>300</v>
      </c>
      <c r="B204" s="131">
        <v>351</v>
      </c>
      <c r="C204" s="127" t="s">
        <v>222</v>
      </c>
      <c r="D204" s="118">
        <v>49680000</v>
      </c>
      <c r="E204" s="121">
        <v>0</v>
      </c>
      <c r="F204" s="134">
        <v>49680000</v>
      </c>
      <c r="G204" s="215"/>
    </row>
    <row r="205" spans="1:7">
      <c r="A205" s="132">
        <v>300</v>
      </c>
      <c r="B205" s="131">
        <v>355</v>
      </c>
      <c r="C205" s="127" t="s">
        <v>223</v>
      </c>
      <c r="D205" s="118">
        <v>55170000</v>
      </c>
      <c r="E205" s="121">
        <v>50170000</v>
      </c>
      <c r="F205" s="134">
        <v>5000000</v>
      </c>
      <c r="G205" s="215"/>
    </row>
    <row r="206" spans="1:7" ht="22.5">
      <c r="A206" s="132">
        <v>300</v>
      </c>
      <c r="B206" s="131">
        <v>385</v>
      </c>
      <c r="C206" s="126" t="s">
        <v>224</v>
      </c>
      <c r="D206" s="118">
        <v>40890400</v>
      </c>
      <c r="E206" s="121">
        <v>90000</v>
      </c>
      <c r="F206" s="134">
        <v>40800400</v>
      </c>
      <c r="G206" s="215"/>
    </row>
    <row r="207" spans="1:7">
      <c r="A207" s="132">
        <v>300</v>
      </c>
      <c r="B207" s="131">
        <v>361</v>
      </c>
      <c r="C207" s="127" t="s">
        <v>238</v>
      </c>
      <c r="D207" s="118">
        <v>1234748500</v>
      </c>
      <c r="E207" s="121">
        <v>1000000000</v>
      </c>
      <c r="F207" s="134">
        <v>234748500</v>
      </c>
      <c r="G207" s="215"/>
    </row>
    <row r="208" spans="1:7">
      <c r="A208" s="132">
        <v>300</v>
      </c>
      <c r="B208" s="131">
        <v>392</v>
      </c>
      <c r="C208" s="126" t="s">
        <v>225</v>
      </c>
      <c r="D208" s="118">
        <v>269330546</v>
      </c>
      <c r="E208" s="121">
        <v>0</v>
      </c>
      <c r="F208" s="134">
        <v>269330546</v>
      </c>
      <c r="G208" s="215"/>
    </row>
    <row r="209" spans="1:7">
      <c r="A209" s="132">
        <v>300</v>
      </c>
      <c r="B209" s="131">
        <v>394</v>
      </c>
      <c r="C209" s="126" t="s">
        <v>226</v>
      </c>
      <c r="D209" s="118">
        <v>3278516</v>
      </c>
      <c r="E209" s="121">
        <v>0</v>
      </c>
      <c r="F209" s="134">
        <v>3278516</v>
      </c>
      <c r="G209" s="215"/>
    </row>
    <row r="210" spans="1:7">
      <c r="A210" s="132">
        <v>300</v>
      </c>
      <c r="B210" s="131">
        <v>398</v>
      </c>
      <c r="C210" s="126" t="s">
        <v>227</v>
      </c>
      <c r="D210" s="118">
        <v>4288000</v>
      </c>
      <c r="E210" s="121">
        <v>0</v>
      </c>
      <c r="F210" s="134">
        <v>4288000</v>
      </c>
      <c r="G210" s="215"/>
    </row>
    <row r="211" spans="1:7">
      <c r="A211" s="132">
        <v>300</v>
      </c>
      <c r="B211" s="131">
        <v>399</v>
      </c>
      <c r="C211" s="126" t="s">
        <v>228</v>
      </c>
      <c r="D211" s="118">
        <v>5650877</v>
      </c>
      <c r="E211" s="121">
        <v>0</v>
      </c>
      <c r="F211" s="134">
        <v>5650877</v>
      </c>
      <c r="G211" s="215"/>
    </row>
    <row r="212" spans="1:7" ht="22.5">
      <c r="A212" s="17">
        <v>500</v>
      </c>
      <c r="B212" s="131">
        <v>536</v>
      </c>
      <c r="C212" s="126" t="s">
        <v>229</v>
      </c>
      <c r="D212" s="118">
        <v>15000000</v>
      </c>
      <c r="E212" s="121">
        <v>5018400</v>
      </c>
      <c r="F212" s="134">
        <v>9981600</v>
      </c>
      <c r="G212" s="215"/>
    </row>
    <row r="213" spans="1:7">
      <c r="A213" s="17">
        <v>500</v>
      </c>
      <c r="B213" s="131">
        <v>541</v>
      </c>
      <c r="C213" s="126" t="s">
        <v>230</v>
      </c>
      <c r="D213" s="118">
        <v>360685000</v>
      </c>
      <c r="E213" s="117">
        <v>109450000</v>
      </c>
      <c r="F213" s="134">
        <v>251235000</v>
      </c>
      <c r="G213" s="215"/>
    </row>
    <row r="214" spans="1:7">
      <c r="A214" s="17">
        <v>500</v>
      </c>
      <c r="B214" s="131">
        <v>543</v>
      </c>
      <c r="C214" s="126" t="s">
        <v>231</v>
      </c>
      <c r="D214" s="118">
        <v>85320000</v>
      </c>
      <c r="E214" s="121">
        <v>0</v>
      </c>
      <c r="F214" s="134">
        <v>14902250</v>
      </c>
      <c r="G214" s="215"/>
    </row>
    <row r="215" spans="1:7" ht="22.5">
      <c r="A215" s="17">
        <v>800</v>
      </c>
      <c r="B215" s="129">
        <v>831</v>
      </c>
      <c r="C215" s="128" t="s">
        <v>232</v>
      </c>
      <c r="D215" s="44">
        <v>39018789094</v>
      </c>
      <c r="E215" s="120">
        <v>3000000000</v>
      </c>
      <c r="F215" s="134">
        <v>36018789094</v>
      </c>
      <c r="G215" s="215"/>
    </row>
    <row r="216" spans="1:7" ht="22.5">
      <c r="A216" s="17">
        <v>800</v>
      </c>
      <c r="B216" s="175">
        <v>831</v>
      </c>
      <c r="C216" s="128" t="s">
        <v>233</v>
      </c>
      <c r="D216" s="44">
        <v>6263875000</v>
      </c>
      <c r="E216" s="120">
        <v>6263875000</v>
      </c>
      <c r="F216" s="43">
        <f t="shared" si="0"/>
        <v>0</v>
      </c>
      <c r="G216" s="215"/>
    </row>
    <row r="217" spans="1:7" ht="22.5">
      <c r="A217" s="17">
        <v>800</v>
      </c>
      <c r="B217" s="175">
        <v>831</v>
      </c>
      <c r="C217" s="128" t="s">
        <v>234</v>
      </c>
      <c r="D217" s="44">
        <v>2100000000</v>
      </c>
      <c r="E217" s="120">
        <v>2100000000</v>
      </c>
      <c r="F217" s="43">
        <f t="shared" si="0"/>
        <v>0</v>
      </c>
      <c r="G217" s="215"/>
    </row>
    <row r="218" spans="1:7">
      <c r="A218" s="17">
        <v>800</v>
      </c>
      <c r="B218" s="129">
        <v>841</v>
      </c>
      <c r="C218" s="127" t="s">
        <v>235</v>
      </c>
      <c r="D218" s="118">
        <v>100000000</v>
      </c>
      <c r="E218" s="121">
        <v>20784000</v>
      </c>
      <c r="F218" s="43">
        <f t="shared" si="0"/>
        <v>79216000</v>
      </c>
      <c r="G218" s="215"/>
    </row>
    <row r="219" spans="1:7" ht="22.5">
      <c r="A219" s="17">
        <v>800</v>
      </c>
      <c r="B219" s="131">
        <v>846</v>
      </c>
      <c r="C219" s="127" t="s">
        <v>236</v>
      </c>
      <c r="D219" s="118">
        <v>300929189</v>
      </c>
      <c r="E219" s="121">
        <v>0</v>
      </c>
      <c r="F219" s="43">
        <f t="shared" si="0"/>
        <v>300929189</v>
      </c>
      <c r="G219" s="215"/>
    </row>
    <row r="220" spans="1:7" ht="22.5">
      <c r="A220" s="17">
        <v>900</v>
      </c>
      <c r="B220" s="131">
        <v>910</v>
      </c>
      <c r="C220" s="127" t="s">
        <v>237</v>
      </c>
      <c r="D220" s="118">
        <v>20000000</v>
      </c>
      <c r="E220" s="121">
        <v>0</v>
      </c>
      <c r="F220" s="43">
        <f t="shared" si="0"/>
        <v>20000000</v>
      </c>
      <c r="G220" s="215"/>
    </row>
    <row r="221" spans="1:7" ht="15.75">
      <c r="C221" s="122" t="s">
        <v>122</v>
      </c>
      <c r="D221" s="133">
        <f>SUM(D163:D220)</f>
        <v>68771971311</v>
      </c>
      <c r="E221" s="133">
        <f t="shared" ref="E221" si="1">SUM(E163:E220)</f>
        <v>18509617065</v>
      </c>
      <c r="F221" s="133">
        <f>SUM(F163:F220)</f>
        <v>50141936496</v>
      </c>
    </row>
    <row r="222" spans="1:7">
      <c r="C222" s="41"/>
      <c r="D222" s="7"/>
    </row>
    <row r="223" spans="1:7">
      <c r="C223" s="41"/>
      <c r="D223" s="7"/>
    </row>
    <row r="224" spans="1:7">
      <c r="C224" s="41"/>
      <c r="D224" s="7"/>
    </row>
    <row r="225" spans="3:4">
      <c r="C225" s="41"/>
      <c r="D225" s="7"/>
    </row>
    <row r="226" spans="3:4">
      <c r="C226" s="41"/>
      <c r="D226" s="7"/>
    </row>
    <row r="227" spans="3:4">
      <c r="C227" s="41"/>
      <c r="D227" s="7"/>
    </row>
    <row r="228" spans="3:4">
      <c r="C228" s="41"/>
      <c r="D228" s="7"/>
    </row>
    <row r="229" spans="3:4">
      <c r="C229" s="41"/>
      <c r="D229" s="7"/>
    </row>
    <row r="230" spans="3:4">
      <c r="C230" s="41"/>
      <c r="D230" s="7"/>
    </row>
    <row r="231" spans="3:4">
      <c r="C231" s="41"/>
      <c r="D231" s="7"/>
    </row>
    <row r="232" spans="3:4">
      <c r="C232" s="41"/>
      <c r="D232" s="7"/>
    </row>
    <row r="233" spans="3:4">
      <c r="C233" s="41"/>
      <c r="D233" s="7"/>
    </row>
    <row r="234" spans="3:4">
      <c r="C234" s="41"/>
      <c r="D234" s="7"/>
    </row>
    <row r="235" spans="3:4">
      <c r="C235" s="41"/>
      <c r="D235" s="7"/>
    </row>
    <row r="236" spans="3:4">
      <c r="C236" s="41"/>
      <c r="D236" s="7"/>
    </row>
    <row r="237" spans="3:4">
      <c r="C237" s="41"/>
      <c r="D237" s="7"/>
    </row>
    <row r="238" spans="3:4">
      <c r="C238" s="41"/>
      <c r="D238" s="7"/>
    </row>
    <row r="239" spans="3:4">
      <c r="C239" s="41"/>
      <c r="D239" s="7"/>
    </row>
    <row r="240" spans="3:4">
      <c r="C240" s="41"/>
      <c r="D240" s="7"/>
    </row>
    <row r="241" spans="1:5">
      <c r="C241" s="41"/>
      <c r="D241" s="7"/>
    </row>
    <row r="242" spans="1:5">
      <c r="C242" s="41"/>
      <c r="D242" s="7"/>
    </row>
    <row r="243" spans="1:5">
      <c r="C243" s="41"/>
      <c r="D243" s="7"/>
    </row>
    <row r="244" spans="1:5">
      <c r="C244" s="41"/>
      <c r="D244" s="7"/>
    </row>
    <row r="245" spans="1:5">
      <c r="C245" s="41"/>
      <c r="D245" s="7"/>
    </row>
    <row r="246" spans="1:5">
      <c r="C246" s="41"/>
      <c r="D246" s="7"/>
    </row>
    <row r="247" spans="1:5">
      <c r="C247" s="41"/>
      <c r="D247" s="7"/>
    </row>
    <row r="248" spans="1:5">
      <c r="C248" s="41"/>
      <c r="D248" s="7"/>
    </row>
    <row r="249" spans="1:5">
      <c r="C249" s="41"/>
      <c r="D249" s="7"/>
    </row>
    <row r="250" spans="1:5">
      <c r="C250" s="41"/>
      <c r="D250" s="7"/>
    </row>
    <row r="251" spans="1:5">
      <c r="C251" s="41"/>
      <c r="D251" s="7"/>
    </row>
    <row r="252" spans="1:5">
      <c r="A252" s="8" t="s">
        <v>113</v>
      </c>
      <c r="C252" s="41"/>
      <c r="D252" s="7"/>
    </row>
    <row r="253" spans="1:5">
      <c r="A253" s="89" t="s">
        <v>5</v>
      </c>
      <c r="B253" s="89" t="s">
        <v>114</v>
      </c>
      <c r="C253" s="89" t="s">
        <v>115</v>
      </c>
      <c r="D253" s="89" t="s">
        <v>116</v>
      </c>
      <c r="E253" s="87" t="s">
        <v>117</v>
      </c>
    </row>
    <row r="254" spans="1:5" ht="36.75" customHeight="1">
      <c r="A254" s="29">
        <v>1</v>
      </c>
      <c r="B254" s="47" t="s">
        <v>118</v>
      </c>
      <c r="C254" s="48" t="s">
        <v>119</v>
      </c>
      <c r="D254" s="48" t="s">
        <v>119</v>
      </c>
      <c r="E254" s="64" t="s">
        <v>248</v>
      </c>
    </row>
    <row r="255" spans="1:5" ht="45.75" customHeight="1">
      <c r="A255" s="29">
        <v>2</v>
      </c>
      <c r="B255" s="47" t="s">
        <v>120</v>
      </c>
      <c r="C255" s="176">
        <v>3523055750</v>
      </c>
      <c r="D255" s="48" t="s">
        <v>311</v>
      </c>
      <c r="E255" s="143" t="s">
        <v>310</v>
      </c>
    </row>
    <row r="256" spans="1:5" ht="39" customHeight="1">
      <c r="A256" s="29">
        <v>3</v>
      </c>
      <c r="B256" s="47" t="s">
        <v>121</v>
      </c>
      <c r="C256" s="176">
        <v>3237434888</v>
      </c>
      <c r="D256" s="48" t="s">
        <v>312</v>
      </c>
      <c r="E256" s="143" t="s">
        <v>309</v>
      </c>
    </row>
    <row r="257" spans="1:7">
      <c r="A257" s="213" t="s">
        <v>122</v>
      </c>
      <c r="B257" s="214"/>
      <c r="C257" s="88">
        <f>SUM(C255:C256)</f>
        <v>6760490638</v>
      </c>
      <c r="D257" s="42"/>
    </row>
    <row r="258" spans="1:7">
      <c r="A258" s="49"/>
      <c r="C258" s="41"/>
      <c r="D258" s="7"/>
    </row>
    <row r="259" spans="1:7">
      <c r="A259" s="49"/>
      <c r="C259" s="41"/>
      <c r="D259" s="7"/>
    </row>
    <row r="260" spans="1:7">
      <c r="A260" s="49"/>
      <c r="C260" s="41"/>
      <c r="D260" s="7"/>
    </row>
    <row r="261" spans="1:7">
      <c r="A261" s="49"/>
      <c r="C261" s="41"/>
      <c r="D261" s="7"/>
    </row>
    <row r="262" spans="1:7">
      <c r="A262" s="49"/>
      <c r="C262" s="41"/>
      <c r="D262" s="7"/>
    </row>
    <row r="263" spans="1:7">
      <c r="A263" s="49"/>
      <c r="C263" s="41"/>
      <c r="D263" s="7"/>
    </row>
    <row r="264" spans="1:7">
      <c r="A264" s="49"/>
      <c r="C264" s="41"/>
      <c r="D264" s="7"/>
    </row>
    <row r="265" spans="1:7">
      <c r="A265" s="8" t="s">
        <v>123</v>
      </c>
      <c r="C265" s="41"/>
      <c r="D265" s="7"/>
    </row>
    <row r="266" spans="1:7">
      <c r="A266" s="8" t="s">
        <v>124</v>
      </c>
      <c r="C266" s="41"/>
      <c r="D266" s="7"/>
      <c r="E266" s="90"/>
    </row>
    <row r="267" spans="1:7" ht="25.5">
      <c r="A267" s="89" t="s">
        <v>79</v>
      </c>
      <c r="B267" s="89" t="s">
        <v>125</v>
      </c>
      <c r="C267" s="89" t="s">
        <v>71</v>
      </c>
      <c r="D267" s="89" t="s">
        <v>126</v>
      </c>
      <c r="E267" s="89" t="s">
        <v>127</v>
      </c>
    </row>
    <row r="268" spans="1:7" ht="39.950000000000003" customHeight="1">
      <c r="A268" s="29">
        <v>1</v>
      </c>
      <c r="B268" s="50" t="s">
        <v>128</v>
      </c>
      <c r="C268" s="29" t="s">
        <v>129</v>
      </c>
      <c r="D268" s="29" t="s">
        <v>130</v>
      </c>
      <c r="E268" s="63" t="s">
        <v>131</v>
      </c>
    </row>
    <row r="269" spans="1:7" ht="39.950000000000003" customHeight="1">
      <c r="A269" s="51">
        <v>2</v>
      </c>
      <c r="B269" s="52" t="s">
        <v>132</v>
      </c>
      <c r="C269" s="51" t="s">
        <v>133</v>
      </c>
      <c r="D269" s="51" t="s">
        <v>134</v>
      </c>
      <c r="E269" s="61" t="s">
        <v>135</v>
      </c>
      <c r="F269" s="45"/>
      <c r="G269" s="45"/>
    </row>
    <row r="270" spans="1:7" ht="39.950000000000003" customHeight="1">
      <c r="A270" s="51">
        <v>3</v>
      </c>
      <c r="B270" s="52" t="s">
        <v>132</v>
      </c>
      <c r="C270" s="51" t="s">
        <v>136</v>
      </c>
      <c r="D270" s="51" t="s">
        <v>134</v>
      </c>
      <c r="E270" s="61" t="s">
        <v>137</v>
      </c>
      <c r="F270" s="46"/>
    </row>
    <row r="271" spans="1:7" ht="39.950000000000003" customHeight="1">
      <c r="A271" s="51">
        <v>4</v>
      </c>
      <c r="B271" s="52" t="s">
        <v>132</v>
      </c>
      <c r="C271" s="51" t="s">
        <v>138</v>
      </c>
      <c r="D271" s="51" t="s">
        <v>134</v>
      </c>
      <c r="E271" s="61" t="s">
        <v>137</v>
      </c>
      <c r="F271" s="46"/>
    </row>
    <row r="272" spans="1:7" ht="39.950000000000003" customHeight="1">
      <c r="A272" s="51">
        <v>5</v>
      </c>
      <c r="B272" s="50" t="s">
        <v>139</v>
      </c>
      <c r="C272" s="29" t="s">
        <v>140</v>
      </c>
      <c r="D272" s="51" t="s">
        <v>141</v>
      </c>
      <c r="E272" s="61" t="s">
        <v>142</v>
      </c>
      <c r="F272" s="46"/>
    </row>
    <row r="273" spans="1:6" ht="39.950000000000003" customHeight="1">
      <c r="A273" s="51">
        <v>6</v>
      </c>
      <c r="B273" s="50" t="s">
        <v>128</v>
      </c>
      <c r="C273" s="29" t="s">
        <v>143</v>
      </c>
      <c r="D273" s="53" t="s">
        <v>144</v>
      </c>
      <c r="E273" s="61" t="s">
        <v>145</v>
      </c>
      <c r="F273" s="46"/>
    </row>
    <row r="274" spans="1:6" ht="33" customHeight="1">
      <c r="A274" s="51">
        <v>7</v>
      </c>
      <c r="B274" s="50" t="s">
        <v>146</v>
      </c>
      <c r="C274" s="29" t="s">
        <v>147</v>
      </c>
      <c r="D274" s="51" t="s">
        <v>148</v>
      </c>
      <c r="E274" s="62" t="s">
        <v>149</v>
      </c>
      <c r="F274" s="46"/>
    </row>
    <row r="275" spans="1:6">
      <c r="F275" s="46"/>
    </row>
    <row r="276" spans="1:6">
      <c r="F276" s="46"/>
    </row>
    <row r="277" spans="1:6">
      <c r="F277" s="46"/>
    </row>
    <row r="278" spans="1:6">
      <c r="A278" s="8" t="s">
        <v>150</v>
      </c>
      <c r="F278" s="46"/>
    </row>
    <row r="279" spans="1:6" ht="24">
      <c r="A279" s="91" t="s">
        <v>151</v>
      </c>
      <c r="B279" s="91" t="s">
        <v>152</v>
      </c>
      <c r="C279" s="91" t="s">
        <v>153</v>
      </c>
      <c r="D279" s="91" t="s">
        <v>154</v>
      </c>
      <c r="E279" s="92" t="s">
        <v>155</v>
      </c>
      <c r="F279" s="46"/>
    </row>
    <row r="280" spans="1:6" ht="31.5" customHeight="1">
      <c r="A280" s="212" t="s">
        <v>156</v>
      </c>
      <c r="B280" s="212"/>
      <c r="C280" s="212"/>
      <c r="D280" s="212"/>
      <c r="E280" s="212"/>
      <c r="F280" s="46"/>
    </row>
    <row r="281" spans="1:6">
      <c r="A281" s="59"/>
      <c r="B281" s="59"/>
      <c r="C281" s="59"/>
      <c r="D281" s="59"/>
      <c r="E281" s="114"/>
      <c r="F281" s="46"/>
    </row>
    <row r="282" spans="1:6">
      <c r="A282" s="8" t="s">
        <v>157</v>
      </c>
      <c r="E282" s="58"/>
      <c r="F282" s="46"/>
    </row>
    <row r="283" spans="1:6">
      <c r="A283" s="91" t="s">
        <v>158</v>
      </c>
      <c r="B283" s="91" t="s">
        <v>159</v>
      </c>
      <c r="C283" s="91" t="s">
        <v>71</v>
      </c>
      <c r="D283" s="91" t="s">
        <v>160</v>
      </c>
      <c r="E283" s="91" t="s">
        <v>154</v>
      </c>
      <c r="F283" s="46"/>
    </row>
    <row r="284" spans="1:6">
      <c r="A284" s="93"/>
      <c r="B284" s="94" t="s">
        <v>180</v>
      </c>
      <c r="C284" s="95" t="s">
        <v>190</v>
      </c>
      <c r="D284" s="95"/>
      <c r="E284" s="39"/>
      <c r="F284" s="46"/>
    </row>
    <row r="285" spans="1:6">
      <c r="A285" s="93"/>
      <c r="B285" s="94" t="s">
        <v>181</v>
      </c>
      <c r="C285" s="95" t="s">
        <v>190</v>
      </c>
      <c r="D285" s="95"/>
      <c r="E285" s="39"/>
      <c r="F285" s="46"/>
    </row>
    <row r="286" spans="1:6">
      <c r="A286" s="93"/>
      <c r="B286" s="94" t="s">
        <v>182</v>
      </c>
      <c r="C286" s="95" t="s">
        <v>190</v>
      </c>
      <c r="D286" s="95"/>
      <c r="E286" s="39"/>
      <c r="F286" s="46"/>
    </row>
    <row r="291" spans="1:4" ht="15" customHeight="1"/>
    <row r="292" spans="1:4" ht="15" customHeight="1">
      <c r="A292" s="54" t="s">
        <v>161</v>
      </c>
    </row>
    <row r="293" spans="1:4" ht="15" customHeight="1">
      <c r="A293" s="54" t="s">
        <v>162</v>
      </c>
      <c r="D293" s="14"/>
    </row>
    <row r="294" spans="1:4" ht="15" customHeight="1">
      <c r="A294" s="230" t="s">
        <v>163</v>
      </c>
      <c r="B294" s="231"/>
      <c r="C294" s="232"/>
    </row>
    <row r="295" spans="1:4" ht="15" customHeight="1">
      <c r="A295" s="108" t="s">
        <v>164</v>
      </c>
      <c r="B295" s="109" t="s">
        <v>71</v>
      </c>
      <c r="C295" s="110" t="s">
        <v>165</v>
      </c>
    </row>
    <row r="296" spans="1:4" ht="20.100000000000001" customHeight="1">
      <c r="A296" s="236" t="s">
        <v>239</v>
      </c>
      <c r="B296" s="239" t="s">
        <v>240</v>
      </c>
      <c r="C296" s="242" t="s">
        <v>241</v>
      </c>
      <c r="D296" s="55"/>
    </row>
    <row r="297" spans="1:4" ht="20.100000000000001" customHeight="1">
      <c r="A297" s="237"/>
      <c r="B297" s="240"/>
      <c r="C297" s="243"/>
    </row>
    <row r="298" spans="1:4" ht="20.100000000000001" customHeight="1">
      <c r="A298" s="237"/>
      <c r="B298" s="240"/>
      <c r="C298" s="243"/>
    </row>
    <row r="299" spans="1:4" ht="20.100000000000001" customHeight="1">
      <c r="A299" s="238"/>
      <c r="B299" s="241"/>
      <c r="C299" s="244"/>
    </row>
    <row r="300" spans="1:4">
      <c r="A300" s="99"/>
      <c r="B300" s="98"/>
      <c r="C300" s="100"/>
    </row>
    <row r="301" spans="1:4" ht="15" customHeight="1">
      <c r="A301" s="233" t="s">
        <v>166</v>
      </c>
      <c r="B301" s="234"/>
      <c r="C301" s="235"/>
    </row>
    <row r="302" spans="1:4" ht="15" customHeight="1">
      <c r="A302" s="108" t="s">
        <v>164</v>
      </c>
      <c r="B302" s="109" t="s">
        <v>71</v>
      </c>
      <c r="C302" s="110" t="s">
        <v>165</v>
      </c>
    </row>
    <row r="303" spans="1:4" ht="20.100000000000001" customHeight="1">
      <c r="A303" s="103"/>
      <c r="B303" s="56" t="s">
        <v>308</v>
      </c>
      <c r="C303" s="104"/>
    </row>
    <row r="304" spans="1:4" ht="20.100000000000001" customHeight="1">
      <c r="A304" s="103"/>
      <c r="B304" s="30"/>
      <c r="C304" s="104"/>
    </row>
    <row r="305" spans="1:3">
      <c r="A305" s="101"/>
      <c r="B305" s="60"/>
      <c r="C305" s="102"/>
    </row>
    <row r="306" spans="1:3">
      <c r="A306" s="229" t="s">
        <v>167</v>
      </c>
      <c r="B306" s="229"/>
      <c r="C306" s="229"/>
    </row>
    <row r="307" spans="1:3" ht="15" customHeight="1">
      <c r="A307" s="108" t="s">
        <v>164</v>
      </c>
      <c r="B307" s="110" t="s">
        <v>71</v>
      </c>
      <c r="C307" s="110" t="s">
        <v>165</v>
      </c>
    </row>
    <row r="308" spans="1:3" ht="20.100000000000001" customHeight="1">
      <c r="A308" s="105"/>
      <c r="B308" s="56" t="s">
        <v>168</v>
      </c>
      <c r="C308" s="32"/>
    </row>
    <row r="309" spans="1:3" ht="20.100000000000001" customHeight="1">
      <c r="A309" s="105"/>
      <c r="B309" s="56" t="s">
        <v>169</v>
      </c>
      <c r="C309" s="32"/>
    </row>
    <row r="310" spans="1:3" ht="20.100000000000001" customHeight="1">
      <c r="A310" s="105"/>
      <c r="B310" s="32"/>
      <c r="C310" s="32"/>
    </row>
    <row r="311" spans="1:3">
      <c r="A311" s="57"/>
      <c r="B311" s="58"/>
      <c r="C311" s="59"/>
    </row>
    <row r="312" spans="1:3">
      <c r="A312" s="229" t="s">
        <v>170</v>
      </c>
      <c r="B312" s="229"/>
      <c r="C312" s="229"/>
    </row>
    <row r="313" spans="1:3">
      <c r="A313" s="108" t="s">
        <v>164</v>
      </c>
      <c r="B313" s="110" t="s">
        <v>71</v>
      </c>
      <c r="C313" s="110" t="s">
        <v>165</v>
      </c>
    </row>
    <row r="314" spans="1:3" ht="44.25" customHeight="1">
      <c r="A314" s="135" t="s">
        <v>242</v>
      </c>
      <c r="B314" s="30" t="s">
        <v>243</v>
      </c>
      <c r="C314" s="137" t="s">
        <v>247</v>
      </c>
    </row>
    <row r="315" spans="1:3" ht="48" customHeight="1">
      <c r="A315" s="135" t="s">
        <v>244</v>
      </c>
      <c r="B315" s="30" t="s">
        <v>245</v>
      </c>
      <c r="C315" s="136" t="s">
        <v>246</v>
      </c>
    </row>
    <row r="316" spans="1:3">
      <c r="A316" s="37"/>
    </row>
    <row r="317" spans="1:3">
      <c r="A317" s="229" t="s">
        <v>171</v>
      </c>
      <c r="B317" s="229"/>
      <c r="C317" s="229"/>
    </row>
    <row r="318" spans="1:3">
      <c r="A318" s="108" t="s">
        <v>164</v>
      </c>
      <c r="B318" s="110" t="s">
        <v>172</v>
      </c>
      <c r="C318" s="110" t="s">
        <v>173</v>
      </c>
    </row>
    <row r="319" spans="1:3" ht="51">
      <c r="A319" s="106" t="s">
        <v>174</v>
      </c>
      <c r="B319" s="30" t="s">
        <v>175</v>
      </c>
      <c r="C319" s="142" t="s">
        <v>176</v>
      </c>
    </row>
    <row r="320" spans="1:3">
      <c r="A320" s="107"/>
      <c r="B320" s="30"/>
      <c r="C320" s="138"/>
    </row>
    <row r="321" spans="1:6">
      <c r="A321" s="37"/>
    </row>
    <row r="322" spans="1:6">
      <c r="A322" s="37"/>
    </row>
    <row r="323" spans="1:6">
      <c r="A323" s="8" t="s">
        <v>177</v>
      </c>
    </row>
    <row r="324" spans="1:6">
      <c r="A324" s="37"/>
    </row>
    <row r="325" spans="1:6" ht="39" customHeight="1">
      <c r="A325" s="248" t="s">
        <v>255</v>
      </c>
      <c r="B325" s="248"/>
      <c r="C325" s="248"/>
      <c r="D325" s="248"/>
      <c r="E325" s="248"/>
      <c r="F325" s="248"/>
    </row>
    <row r="326" spans="1:6" ht="15.75">
      <c r="A326" s="250"/>
      <c r="B326" s="251"/>
      <c r="C326" s="251"/>
      <c r="D326" s="251"/>
      <c r="E326" s="251"/>
      <c r="F326" s="252"/>
    </row>
    <row r="327" spans="1:6" ht="27" customHeight="1">
      <c r="A327" s="245" t="s">
        <v>178</v>
      </c>
      <c r="B327" s="246"/>
      <c r="C327" s="246"/>
      <c r="D327" s="246"/>
      <c r="E327" s="246"/>
      <c r="F327" s="247"/>
    </row>
    <row r="328" spans="1:6" ht="50.25" customHeight="1">
      <c r="A328" s="140">
        <v>1</v>
      </c>
      <c r="B328" s="248" t="s">
        <v>256</v>
      </c>
      <c r="C328" s="249"/>
      <c r="D328" s="249"/>
      <c r="E328" s="249"/>
      <c r="F328" s="249"/>
    </row>
    <row r="329" spans="1:6" ht="31.5" customHeight="1">
      <c r="A329" s="140">
        <v>2</v>
      </c>
      <c r="B329" s="248" t="s">
        <v>257</v>
      </c>
      <c r="C329" s="249"/>
      <c r="D329" s="249"/>
      <c r="E329" s="249"/>
      <c r="F329" s="249"/>
    </row>
    <row r="330" spans="1:6" ht="33.75" customHeight="1">
      <c r="A330" s="140">
        <v>3</v>
      </c>
      <c r="B330" s="248" t="s">
        <v>258</v>
      </c>
      <c r="C330" s="249"/>
      <c r="D330" s="249"/>
      <c r="E330" s="249"/>
      <c r="F330" s="249"/>
    </row>
    <row r="331" spans="1:6">
      <c r="E331" s="58"/>
    </row>
  </sheetData>
  <mergeCells count="61">
    <mergeCell ref="A151:F151"/>
    <mergeCell ref="A131:F131"/>
    <mergeCell ref="A100:D100"/>
    <mergeCell ref="A133:A142"/>
    <mergeCell ref="B133:B142"/>
    <mergeCell ref="A143:A148"/>
    <mergeCell ref="B143:B148"/>
    <mergeCell ref="C106:G106"/>
    <mergeCell ref="A111:E111"/>
    <mergeCell ref="A327:F327"/>
    <mergeCell ref="B328:F328"/>
    <mergeCell ref="B329:F329"/>
    <mergeCell ref="B330:F330"/>
    <mergeCell ref="A325:F325"/>
    <mergeCell ref="A326:F326"/>
    <mergeCell ref="A312:C312"/>
    <mergeCell ref="A317:C317"/>
    <mergeCell ref="A306:C306"/>
    <mergeCell ref="A294:C294"/>
    <mergeCell ref="A301:C301"/>
    <mergeCell ref="A296:A299"/>
    <mergeCell ref="B296:B299"/>
    <mergeCell ref="C296:C299"/>
    <mergeCell ref="A280:E280"/>
    <mergeCell ref="A257:B257"/>
    <mergeCell ref="G163:G220"/>
    <mergeCell ref="F49:G49"/>
    <mergeCell ref="A68:D68"/>
    <mergeCell ref="A69:D69"/>
    <mergeCell ref="C70:D70"/>
    <mergeCell ref="A86:A87"/>
    <mergeCell ref="B86:D86"/>
    <mergeCell ref="E86:E87"/>
    <mergeCell ref="F86:F87"/>
    <mergeCell ref="G86:G87"/>
    <mergeCell ref="A88:A90"/>
    <mergeCell ref="A91:G91"/>
    <mergeCell ref="A92:A94"/>
    <mergeCell ref="A95:G95"/>
    <mergeCell ref="A96:A98"/>
    <mergeCell ref="C77:D77"/>
    <mergeCell ref="C78:D78"/>
    <mergeCell ref="C79:D79"/>
    <mergeCell ref="C74:D74"/>
    <mergeCell ref="A6:F6"/>
    <mergeCell ref="C71:D71"/>
    <mergeCell ref="A43:B43"/>
    <mergeCell ref="C43:E43"/>
    <mergeCell ref="A46:E46"/>
    <mergeCell ref="F47:G47"/>
    <mergeCell ref="F48:G48"/>
    <mergeCell ref="E30:E36"/>
    <mergeCell ref="A42:B42"/>
    <mergeCell ref="C42:E42"/>
    <mergeCell ref="A13:F18"/>
    <mergeCell ref="A21:F25"/>
    <mergeCell ref="C72:D72"/>
    <mergeCell ref="C81:D81"/>
    <mergeCell ref="C80:D80"/>
    <mergeCell ref="C73:D73"/>
    <mergeCell ref="C75:D75"/>
  </mergeCells>
  <hyperlinks>
    <hyperlink ref="F48" r:id="rId1" display="https://www.sen.gov.py/application/files/8015/9188/4586/Politica_Nacional_de_Gestion_y_Reduccion_de_Riesgos__2018.pdf"/>
    <hyperlink ref="F49" r:id="rId2" display="https://www.sen.gov.py/application/files/8015/9188/4586/Politica_Nacional_de_Gestion_y_Reduccion_de_Riesgos__2018.pdf"/>
    <hyperlink ref="G163" r:id="rId3"/>
    <hyperlink ref="E269" r:id="rId4"/>
    <hyperlink ref="E270" r:id="rId5"/>
    <hyperlink ref="E271" r:id="rId6"/>
    <hyperlink ref="E272" r:id="rId7"/>
    <hyperlink ref="E273" r:id="rId8"/>
    <hyperlink ref="C78" r:id="rId9"/>
    <hyperlink ref="C71" r:id="rId10"/>
    <hyperlink ref="C315" r:id="rId11"/>
    <hyperlink ref="C314" r:id="rId12"/>
    <hyperlink ref="C319" r:id="rId13"/>
    <hyperlink ref="E256" r:id="rId14"/>
    <hyperlink ref="E255" r:id="rId15"/>
  </hyperlinks>
  <pageMargins left="0.70866141732283472" right="0.70866141732283472" top="0.74803149606299213" bottom="0.74803149606299213" header="0.31496062992125984" footer="0.31496062992125984"/>
  <pageSetup paperSize="5" scale="85" orientation="landscape" r:id="rId16"/>
  <headerFooter>
    <oddFooter>Página &amp;P</oddFooter>
  </headerFooter>
  <drawing r:id="rId1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Asesoria</dc:creator>
  <cp:lastModifiedBy>Informatica</cp:lastModifiedBy>
  <cp:lastPrinted>2021-04-15T16:18:49Z</cp:lastPrinted>
  <dcterms:created xsi:type="dcterms:W3CDTF">2020-10-07T12:34:27Z</dcterms:created>
  <dcterms:modified xsi:type="dcterms:W3CDTF">2021-04-15T16:20:26Z</dcterms:modified>
</cp:coreProperties>
</file>