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SENAC-PORTAL\RENDICION DE CUENTAS 2022\Cuarto Trimestre\"/>
    </mc:Choice>
  </mc:AlternateContent>
  <xr:revisionPtr revIDLastSave="0" documentId="13_ncr:1_{FA460B7B-255E-4378-97CE-F5E0C2144A56}"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Hoja1!$A$1:$K$290</definedName>
    <definedName name="_xlnm.Print_Titles" localSheetId="0">Hoja1!$1:$5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8" i="1" l="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0" i="1"/>
  <c r="G169" i="1"/>
  <c r="G168" i="1"/>
  <c r="G167" i="1"/>
  <c r="G166" i="1"/>
  <c r="G165" i="1"/>
  <c r="G164" i="1"/>
  <c r="G163" i="1"/>
  <c r="G162" i="1"/>
  <c r="G161" i="1"/>
  <c r="G157" i="1"/>
  <c r="G156" i="1"/>
  <c r="G155" i="1"/>
  <c r="G154" i="1"/>
  <c r="G153" i="1"/>
  <c r="G152" i="1"/>
  <c r="G151" i="1"/>
  <c r="G150" i="1"/>
  <c r="G149" i="1"/>
  <c r="G148" i="1"/>
  <c r="G147" i="1"/>
  <c r="G146" i="1"/>
  <c r="G145" i="1"/>
  <c r="G144" i="1"/>
  <c r="G143" i="1"/>
  <c r="G142" i="1"/>
  <c r="G141" i="1"/>
  <c r="G140" i="1"/>
  <c r="G139" i="1"/>
  <c r="G138" i="1"/>
  <c r="G137" i="1"/>
  <c r="G136" i="1"/>
  <c r="G135" i="1"/>
  <c r="G134" i="1"/>
  <c r="G198" i="1" l="1"/>
  <c r="C84" i="1" l="1"/>
</calcChain>
</file>

<file path=xl/sharedStrings.xml><?xml version="1.0" encoding="utf-8"?>
<sst xmlns="http://schemas.openxmlformats.org/spreadsheetml/2006/main" count="438" uniqueCount="328">
  <si>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</si>
  <si>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</si>
  <si>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</si>
  <si>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</si>
  <si>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</si>
  <si>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</si>
  <si>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</si>
  <si>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</si>
  <si>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</si>
  <si>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</si>
  <si>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</si>
  <si>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</si>
  <si>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</si>
  <si>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</si>
  <si>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</si>
  <si>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4.1 Nivel de Cumplimiento  de Minimo de Información Disponible - Transparencia Activa Ley 5189 /14</t>
  </si>
  <si>
    <t>Mes</t>
  </si>
  <si>
    <t>Nivel de Cumplimiento (%)</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</si>
  <si>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</si>
  <si>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</si>
  <si>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</si>
  <si>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</si>
  <si>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</si>
  <si>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</si>
  <si>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</si>
  <si>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</si>
  <si>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</si>
  <si>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</si>
  <si>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</si>
  <si>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</si>
  <si>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</si>
  <si>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</si>
  <si>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</si>
  <si>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</si>
  <si>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</si>
  <si>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</si>
  <si>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</si>
  <si>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</si>
  <si>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</si>
  <si>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</si>
  <si>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</si>
  <si>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</si>
  <si>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</si>
  <si>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</si>
  <si>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</si>
  <si>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</si>
  <si>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</si>
  <si>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</si>
  <si>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</si>
  <si>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</si>
  <si>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</si>
  <si>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</si>
  <si>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</si>
  <si>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</si>
  <si>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</si>
  <si>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</si>
  <si>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</si>
  <si>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</si>
  <si>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</si>
  <si>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</si>
  <si>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</si>
  <si>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</si>
  <si>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</si>
  <si>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</si>
  <si>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</si>
  <si>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</si>
  <si>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</si>
  <si>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</si>
  <si>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</si>
  <si>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</si>
  <si>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</si>
  <si>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</si>
  <si>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</si>
  <si>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</si>
  <si>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</si>
  <si>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</si>
  <si>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</si>
  <si>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</si>
  <si>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</si>
  <si>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</si>
  <si>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Nivel de Cumplimiento</t>
  </si>
  <si>
    <t>4.5 Proyectos y Programas no Ejecutados</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</si>
  <si>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</si>
  <si>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</si>
  <si>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</si>
  <si>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</si>
  <si>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</si>
  <si>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</si>
  <si>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</si>
  <si>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</si>
  <si>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</si>
  <si>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</si>
  <si>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</si>
  <si>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</si>
  <si>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</si>
  <si>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</si>
  <si>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</si>
  <si>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</si>
  <si>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</si>
  <si>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</si>
  <si>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</si>
  <si>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</si>
  <si>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</si>
  <si>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SECRETARÍA DE EMERGENCIA NACIONAL</t>
  </si>
  <si>
    <t>Gestionar y reducir los riesgos de desastres en el país, a través de políticas con actores, sectores y participación,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</si>
  <si>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</si>
  <si>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Jefatura de Gabinete</t>
  </si>
  <si>
    <t>Jefe de Gabinete</t>
  </si>
  <si>
    <t>Secretaría General</t>
  </si>
  <si>
    <t>Dirección General de Anticorrupción</t>
  </si>
  <si>
    <t>Abg. Raymond Crecchi Della Loggia</t>
  </si>
  <si>
    <t>Dirección General de Administración y Finanzas</t>
  </si>
  <si>
    <t>Dirección de Planificación y Sistematización</t>
  </si>
  <si>
    <t>Sra. Ofelia Insaurralde</t>
  </si>
  <si>
    <t>Dirección de Auditoría Interna</t>
  </si>
  <si>
    <t>Lic. Elvira Centurión</t>
  </si>
  <si>
    <t>Directora</t>
  </si>
  <si>
    <t>Dirección de Comunicación e Información Pública</t>
  </si>
  <si>
    <t>Sra. Jazna Arza</t>
  </si>
  <si>
    <t>Cantidad de Miembros del CRCC: 7</t>
  </si>
  <si>
    <t>Total Hombres :  2</t>
  </si>
  <si>
    <t>Total Mujeres:  5</t>
  </si>
  <si>
    <t>Total nivel directivo o rango superior:  7</t>
  </si>
  <si>
    <t>Gestionar y reducir integralmente los riesgos de desastres en el Paraguay</t>
  </si>
  <si>
    <t>Profesionalidad, transparencia y rendición de cuentas</t>
  </si>
  <si>
    <t>Se integra en el POI, se desarrolla en el PEI, incluye puntos específicos del PND y los ODS y se orienta al cumplimiento del Marco de Sendai para la Reducción del Riesgo de Desastres, aprobado por Decreto Nº 5965/2016 así como a la Política Nacional de GRRD aprobado por Decreto Nº 1402/14</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</si>
  <si>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</si>
  <si>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</si>
  <si>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Responde a la Misión institucional y a su Marco Legal. La Política Nacional de Gestión y Reducción de Riesgos de Desastres y el Plan Nacional de Implementación del Marco de Sendai fueron elaborados en procesos participativos</t>
  </si>
  <si>
    <t>NO SE REGISTRAN DENUNCIAS</t>
  </si>
  <si>
    <t>https://www.sen.gov.py/index.php/transparencia/5189/detalles/view_express_entity/5</t>
  </si>
  <si>
    <t>https://informacionpublica.paraguay.gov.py/portal/#!/buscar_informacion#busqueda</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</si>
  <si>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</si>
  <si>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</si>
  <si>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</si>
  <si>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</si>
  <si>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</si>
  <si>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</si>
  <si>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</si>
  <si>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</si>
  <si>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</si>
  <si>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</si>
  <si>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</si>
  <si>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</si>
  <si>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</si>
  <si>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</si>
  <si>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</si>
  <si>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</si>
  <si>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</si>
  <si>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</si>
  <si>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</si>
  <si>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</si>
  <si>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</si>
  <si>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https://www.sen.gov.py/index.php/transparencia/5189/detalles/view_express_entity/7</t>
  </si>
  <si>
    <t>https://www.sen.gov.py/application/files/5215/9469/1476/SEN-Manual_RCC.pdf      https://www.sen.gov.py/application/files/4415/9188/0160/Plan_Estrategico_Institucional_SEN_2019-2023.pdf</t>
  </si>
  <si>
    <r>
      <rPr>
        <u/>
        <sz val="10"/>
        <color rgb="FF0000FF"/>
        <rFont val="Calibri"/>
        <family val="2"/>
        <scheme val="minor"/>
      </rPr>
      <t>https://www.sen.gov.py/application/files/8015/9188/4586/Politica_Nacional_de_Gestion_y_Reduccion_de_Riesgos__2018.pdf</t>
    </r>
    <r>
      <rPr>
        <sz val="10"/>
        <color rgb="FF0000FF"/>
        <rFont val="Calibri"/>
        <family val="2"/>
        <scheme val="minor"/>
      </rPr>
      <t xml:space="preserve">   </t>
    </r>
    <r>
      <rPr>
        <u/>
        <sz val="10"/>
        <color rgb="FF0000FF"/>
        <rFont val="Calibri"/>
        <family val="2"/>
        <scheme val="minor"/>
      </rPr>
      <t>https://www.sen.gov.py/application/files/4415/9188/0160/Plan_Estrategico_Institucional_SEN_2019-2023.pdf   https://www.sen.gov.py/application/files/3115/9188/0841/Marco_de_Sendai_2015-2030_-_final_oficial.pdf  https://www.sen.gov.py/application/files/3615/9301/0324/Decreto_5965_Marco_de_Sendai.pdf</t>
    </r>
  </si>
  <si>
    <t>NO SE REGISTRA AUDITORIAS</t>
  </si>
  <si>
    <t>NO SE REGISTRA PROGRAMAS NO EJECUTADOS</t>
  </si>
  <si>
    <t>Encargado de Despacho de la DGA</t>
  </si>
  <si>
    <t>Encargada de Despacho de la DCIP</t>
  </si>
  <si>
    <t>https://drive.sen.gov.py/index.php/s/oNDjArissbGAbQb</t>
  </si>
  <si>
    <t>NO SE REGISTRA APORTES</t>
  </si>
  <si>
    <t>AUN NO DISPONIBLE EN EL PORTAL DE SFP</t>
  </si>
  <si>
    <t>Total</t>
  </si>
  <si>
    <t>TOTAL</t>
  </si>
  <si>
    <t>Lic. Reinaldo Maciel</t>
  </si>
  <si>
    <t>Director General</t>
  </si>
  <si>
    <t>julio 2022</t>
  </si>
  <si>
    <t>Agosto 2022</t>
  </si>
  <si>
    <t>Setiembre 2022</t>
  </si>
  <si>
    <t>Sin movimiento</t>
  </si>
  <si>
    <t>En ejecucion</t>
  </si>
  <si>
    <t>Finiquitado</t>
  </si>
  <si>
    <t>Fone N°14/2022</t>
  </si>
  <si>
    <t>Adquisicion de Yerba Mate</t>
  </si>
  <si>
    <t>Fone N°17/2022</t>
  </si>
  <si>
    <t>Sueldos</t>
  </si>
  <si>
    <t>Gastos de Representación</t>
  </si>
  <si>
    <t>Aguinaldo</t>
  </si>
  <si>
    <t>Remuneración Extraordinaria</t>
  </si>
  <si>
    <t>Subsidio Familiar</t>
  </si>
  <si>
    <t>Bonificaciones y Gratificaciones</t>
  </si>
  <si>
    <t>Gratificaciones por Servicios Especiales</t>
  </si>
  <si>
    <t>Jornales</t>
  </si>
  <si>
    <t>Honorarios</t>
  </si>
  <si>
    <t>Otros Gastos del Personal</t>
  </si>
  <si>
    <t xml:space="preserve">Energia Electrica </t>
  </si>
  <si>
    <t>Agua</t>
  </si>
  <si>
    <t>Telefonos, Telefax y otros Servicios de Telecomunicación</t>
  </si>
  <si>
    <t>PASAJES</t>
  </si>
  <si>
    <t>Viaticos y Movilidad</t>
  </si>
  <si>
    <t>Mantenimiento y Reparacion Menores de Edificios y Locales</t>
  </si>
  <si>
    <t>Mantenimiento y Reparacion Menores de Maquinarias, Equipos y Muebles de Oficinas</t>
  </si>
  <si>
    <t>Mantenimiento y Reparacion Menores de Equipos de Transporte</t>
  </si>
  <si>
    <t>Servicio de Limpieza,Aseo y Fumigacion</t>
  </si>
  <si>
    <t>Alquiler de Edificios y Locales</t>
  </si>
  <si>
    <t xml:space="preserve">Imprenta, Publicaciones y Reproducciones </t>
  </si>
  <si>
    <t>Servicios Bancarios</t>
  </si>
  <si>
    <t>Primas y Gastos de Seguros</t>
  </si>
  <si>
    <t>Publicidad y Propaganda</t>
  </si>
  <si>
    <t>Servicios de Comunicaciones</t>
  </si>
  <si>
    <t>Servicios Técnicos y Profesionales Varios</t>
  </si>
  <si>
    <t>SERVICIO DE SEGURO MÉDICO</t>
  </si>
  <si>
    <t>SERVICIOS DE CEREMONIAL</t>
  </si>
  <si>
    <t>SERVICIOS DE CATERING</t>
  </si>
  <si>
    <t>CAPACITACION DEL PERSONAL DEL ESTADO</t>
  </si>
  <si>
    <t>ALIMENTOS PARA PERSONAS</t>
  </si>
  <si>
    <t>Prendas de Vestir</t>
  </si>
  <si>
    <t>Confecciones Textiles</t>
  </si>
  <si>
    <t>Calzados</t>
  </si>
  <si>
    <t>Papel de Escritorio y Carton</t>
  </si>
  <si>
    <t>Productos de Artes Graficas</t>
  </si>
  <si>
    <t>Productos de Papel y Carton</t>
  </si>
  <si>
    <t>Libros, Revistas y Periodicos</t>
  </si>
  <si>
    <t>Elementos de Limpieza</t>
  </si>
  <si>
    <t xml:space="preserve">Utiles de Escritorio, Oficinas y Enseres </t>
  </si>
  <si>
    <t>Utiles y Materiales Electricos</t>
  </si>
  <si>
    <t>Utensilios de Cocina y Comedor</t>
  </si>
  <si>
    <t>Adq. De Repuestos y Accesorios Menores</t>
  </si>
  <si>
    <t>Compuestos Quimicos</t>
  </si>
  <si>
    <t>Tintas, Pinturas y Colorantes</t>
  </si>
  <si>
    <t>Utiles y Materiales Medicos - Quirurgicos y de laboratorios</t>
  </si>
  <si>
    <t>COMBUSTIBLES</t>
  </si>
  <si>
    <t>Cubiertas y Camaras de aire</t>
  </si>
  <si>
    <t>Herramientas Menores</t>
  </si>
  <si>
    <t>Productos o Insumos No Metalicos</t>
  </si>
  <si>
    <t>Bienes de Consumos Varios</t>
  </si>
  <si>
    <t>Equipos de Educativos y Recreacionales</t>
  </si>
  <si>
    <t>Equipos de Comunicaciones y Señalamientos</t>
  </si>
  <si>
    <t>Adq. De Muebles y Enseres</t>
  </si>
  <si>
    <t>Adq. De Equipos de Oficina</t>
  </si>
  <si>
    <t>Adq. De Equipos de Computacion</t>
  </si>
  <si>
    <t>AP.A ENTID.C/ FINES SOCIALES O EMERGENCIA (FONE) FF10</t>
  </si>
  <si>
    <t>AP.A ENTID.C/ FINES SOCIALES O EMERGENCIA (FONE) FF 10-818</t>
  </si>
  <si>
    <t>AP.A ENTID.C/ FINES SOCIALES O EMERGENCIA (FONE) FF 20-817</t>
  </si>
  <si>
    <t>831*</t>
  </si>
  <si>
    <t>AP.A ENTID.C/ FINES SOCIALES O EMERGENCIA (FONE) FF30-30 (DISMINUCION DE PLAN FINANCIERO)</t>
  </si>
  <si>
    <t>BECAS</t>
  </si>
  <si>
    <t xml:space="preserve">SUBSIDIOS Y ASIST.SOCIAL A PERS.Y FLIAS </t>
  </si>
  <si>
    <t>PAGO IMP, TASAS, GTOS JUDIC. Y OTROS</t>
  </si>
  <si>
    <t>Asistencia a familias afectadas por eventos que generan daños y pérdidas</t>
  </si>
  <si>
    <t>Paliar el sufrimiento humano de personas afectadas por situaciones de emergencia o desastres</t>
  </si>
  <si>
    <t>Se informa sobre lo actuado</t>
  </si>
  <si>
    <t>Carga en el Sistema de Planificación por Resultados (SPR) de la Secretaria Técnica de Planificación (STP) www.stp.gov.py/v1/spr</t>
  </si>
  <si>
    <t>www.sen.gov.py</t>
  </si>
  <si>
    <t>12.1.1.16. Gestión y Reducción de Riesgos de Desastres</t>
  </si>
  <si>
    <t>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</si>
  <si>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Programa Central</t>
  </si>
  <si>
    <t>Familias en situación de riesgos de emergencias o desastres</t>
  </si>
  <si>
    <r>
      <t xml:space="preserve">Res. SEN Nº 93/2020 </t>
    </r>
    <r>
      <rPr>
        <u/>
        <sz val="14"/>
        <color rgb="FF0000FF"/>
        <rFont val="Calibri"/>
        <family val="2"/>
        <scheme val="minor"/>
      </rPr>
      <t>https://www.sen.gov.py/application/files/2215/9468/6128/RSEN_93-20_CRCC.pdf</t>
    </r>
  </si>
  <si>
    <t>Enero 2022</t>
  </si>
  <si>
    <t>Febrero 2022</t>
  </si>
  <si>
    <t>Marzo 2022</t>
  </si>
  <si>
    <t>Abril 2022</t>
  </si>
  <si>
    <t>Mayo 2022</t>
  </si>
  <si>
    <t>Junio 2022</t>
  </si>
  <si>
    <t>Periodo del informe:  CUARTO TRIMESTRE 2022</t>
  </si>
  <si>
    <t>OCTUBRE 2022</t>
  </si>
  <si>
    <t>NOVIEMBRE 2022</t>
  </si>
  <si>
    <t>DICIEMBRE 2022</t>
  </si>
  <si>
    <t>https://www.sfp.gov.py/sfp/archivos/documentos/Intermedio_Octubre_2022_khzzr75f.pdf</t>
  </si>
  <si>
    <t>https://transparencia.senac.gov.py/portal/historial-cumplimiento</t>
  </si>
  <si>
    <t>Octubre 2022</t>
  </si>
  <si>
    <t>Noviembre 2022</t>
  </si>
  <si>
    <t>Diciembre 2022</t>
  </si>
  <si>
    <t xml:space="preserve">NO DISPONIBLE AUN EN EL PORTAL </t>
  </si>
  <si>
    <t>Historial de cumplimiento Sistema de Transparencia Institucional Año 2022 - SENAC</t>
  </si>
  <si>
    <t>https://drive.sen.gov.py/index.php/s/M8wnZJHoi5LSr6F</t>
  </si>
  <si>
    <t>DAI Nº 09/22</t>
  </si>
  <si>
    <t>Informe de Verificación de Cumplimiento Res. AGPE 84/19</t>
  </si>
  <si>
    <t>https://drive.sen.gov.py/index.php/s/iCqKHcrfiqgRFss</t>
  </si>
  <si>
    <t>DAI Nº 10/22</t>
  </si>
  <si>
    <t>Informe de Cumplimiento de las Politicas de Talento Humano</t>
  </si>
  <si>
    <t>Informe de Rendición de Cuentas - Caja Chica.</t>
  </si>
  <si>
    <t>Informe Verificación de Bienes Patrimoniales</t>
  </si>
  <si>
    <t>https://drive.sen.gov.py/index.php/s/nTPSEJ5XKxfJdM6</t>
  </si>
  <si>
    <t xml:space="preserve">La Secretaría de Emergencia (SEN), asistió a familias afectadas por las torrenciales lluvias y fuertes vientos, que azotaron a varias zonas de los Departamentos de Canindeyú, San Pedro, Misiones, Itapúa, Caaguazú, Caazapa, Concepción, Capital, Central, Paraguari y Presidente Hayes. En el marco del acuerdo de cooperación entre la Itaipú Binacional, la Secretaría de Emergencia Nacional (SEN) y la Organización de Mujeres Emprendedoras, la SEN asistió a  familias de dicha organización en la Ciudad de Itauguá en el Departamento Central. Con el fin de atenuar los efectos de la sequía, la SEN distribuyó un total de 35.665.400 litros de agua en la región occidental del país. En el marco de la  campaña de prevención de incendios forestales, se mantuvieron reuniones sistemáticas a nivel técnico: la mesa de trabajo enfocada al monitoreo de focos de incendios; liderada por INFONA; y la mesa técnica operativa, conformada por representantes de las Fuerzas Militares, Policía Nacional, Cuerpo de Bomberos Voluntarios del Paraguay, Junta Nacional de Bomberos Voluntarios del Paraguay y la Asociación de Bomberos Voluntarios del Paraguay. En  esta oportunidad el objetivo principal de la reunión de la mesa técnica operativa fue el análisis de la efectividad de los mecanismos de comunicación efectiva en caso de tener información certera de la ocurrencia en un incendio, y de esa manera cruzar las informaciones proveídas por la mesa técnica por un lado o informaciones que provengan de otras fuentes.La Ministra Secretaria Ejecutiva de la Secretaria de Emergencia Nacional (SEN), Gladys Zunilda Borja y el titular de la Asociación Rural del Paraguay (ARP), Dr. Pedro Galli Romanach, en su carácter de Presidente, suscribieron un convenio de cooperación interinstitucional mediante el cual se apunta a fortalecer vínculos y coadyuvar al desarrollo de acciones conjuntas enmarcadas en la Política Nacional de Gestión y Reducción de Riesgos de Desastres (PNGRR).Asimismo, la ministra Zuny Borja se reunió con el presidente de la Agencia Espacial del Paraguay, ministro Liduvino Vielman, y Juan Carlos Villagrán, representante de la comitiva de la ONU-SPIDER, para dialogar sobre la importancia del acceso a la información espacial para fortalecer los sistemas de alerta temprana y así reducir los riesgos de desastres y disminuir las pérdidas globales. Se mantuvieron reuniones de coordinación interinstitucional entre diferentes organismos del Estado que sumarán esfuerzos para que la festividad  de la Virgen de Caacupé se desarrolle en óptimas condiciones para toda la feligresía católica del país. La Secretaría de Emergencia Nacional (SEN), representada por la ministra Zuny Borja participa de la Reunión de Ministros y Altas Autoridades de Gestión Integral de Riesgos de Desastres (RMAGIR). El encuentro se llevó a cabo en Montevideo, Uruguay, bajo la Presidencia Pro Témpore de dicho país, en dicha reunión se realizó el análisis de la definición de prioridades en el bloque regional y en el estudio de políticas subregionales en materia de gestión integral de riesgos de desastres. Otros temas tratados fueron la agenda de monitoreo y reporte del Marco de Sendai realizado por cada país en forma periódica y la incorporación de la perspectiva de género en la Gestión Integral del Riesgo de Desastres. </t>
  </si>
  <si>
    <t>DAI Nº 12/22</t>
  </si>
  <si>
    <t>DAI Nº 11/22</t>
  </si>
  <si>
    <t>72.043 familias asistidas en los meses septiembre, octubre, noviembre y diciembre de 2022.*</t>
  </si>
  <si>
    <t>72.043 familias asistidas en los meses de septiembre, octubre, noviembre y diciembre de 2022.*</t>
  </si>
  <si>
    <t xml:space="preserve">*Se incluyen los datos del mes de septiembre, porque no fueron integrados en el tercer informe debido a que no estaban disponibles en su fecha de presentación. </t>
  </si>
  <si>
    <t>Equipos de transporte</t>
  </si>
  <si>
    <t>Equipo de oficina</t>
  </si>
  <si>
    <t>Equipos de Computación</t>
  </si>
  <si>
    <t>Equipos de Comunicación</t>
  </si>
  <si>
    <t>Otros equipos y muebles</t>
  </si>
  <si>
    <t>Herramientas y Equipos Varios</t>
  </si>
  <si>
    <t>Printec SA</t>
  </si>
  <si>
    <t>Delta Tech SA</t>
  </si>
  <si>
    <t>Aca Technical Support SA</t>
  </si>
  <si>
    <t xml:space="preserve">Oficompras de Rodrigo </t>
  </si>
  <si>
    <t>Adquisicion de equipos y articulos varios para oficina</t>
  </si>
  <si>
    <t>Utiles de Oficina - Convenio Marco</t>
  </si>
  <si>
    <t>Nazareno Comercial e Ind. SRL</t>
  </si>
  <si>
    <t>In Design SRL</t>
  </si>
  <si>
    <t>Adquisicion de pinturas  - Convenio Marco</t>
  </si>
  <si>
    <t>Ferretottal de Fernando Benegas</t>
  </si>
  <si>
    <t>Cega Industrial SA</t>
  </si>
  <si>
    <t>Flash Comunicaciones SA</t>
  </si>
  <si>
    <t>Base Base SA</t>
  </si>
  <si>
    <t>Trovato CISA</t>
  </si>
  <si>
    <t>Induclor SRL</t>
  </si>
  <si>
    <t>Adquisicion de Elementos de Limpieza - Convenio Marco</t>
  </si>
  <si>
    <t>Kuatiapo SA</t>
  </si>
  <si>
    <t>InproMed SA</t>
  </si>
  <si>
    <t>Adquisicion de papel sustentable - Convenio Marco</t>
  </si>
  <si>
    <t>Mega Service SRL</t>
  </si>
  <si>
    <t>Amacor SA</t>
  </si>
  <si>
    <t>Via FONDO NACIONAL DE EMERGENCIA</t>
  </si>
  <si>
    <t>Asoc.de la Agr.Agroecologica del Py -Oñoiru</t>
  </si>
  <si>
    <t>Citricoop LTDA</t>
  </si>
  <si>
    <t>Juval SA</t>
  </si>
  <si>
    <t>Reikoteeva SA</t>
  </si>
  <si>
    <t>Adquisicion de Chapas de fibrocemento</t>
  </si>
  <si>
    <t>https://www.contrataciones.gov.py/buscador/licitaciones.html?nro_nombre_licitacion=&amp;convocantes%5B%5D=1573&amp;fecha_desde=&amp;fecha_hasta=&amp;tipo_fecha=&amp;convocante_tipo=&amp;convocante_nombre_codigo=&amp;codigo_contratacion=&amp;catalogo%5Bcodigos_catalogo_n4%5D=&amp;page=&amp;order=&amp;convocante_codigos=1573&amp;convocante_tipo_codigo=&amp;unidad_contratacion_codigo=&amp;catalogo%5Bcodigos_catalogo_n4_label%5D=</t>
  </si>
  <si>
    <t>Remuneración Adicional</t>
  </si>
  <si>
    <t>*831/30/30</t>
  </si>
  <si>
    <t>SE TIENE DISMINUCIÓN EN EL PLAN FIANCIERO DE G. 5.904.587.028</t>
  </si>
  <si>
    <t>Ejecución Financiera  4to. trimestre 2022</t>
  </si>
  <si>
    <t>Secretaria General Interino</t>
  </si>
  <si>
    <t>Adquisicion de elementos de limpieza - Convenio Marco</t>
  </si>
  <si>
    <t>Adquisicion de A.A con criterios de sostenibilidad - Conv. Marco</t>
  </si>
  <si>
    <t>Adq. de Muebles con criterios de sostenibilidad - Conv. Marco</t>
  </si>
  <si>
    <t>Com.Naara Hnos de Geronima Ferreira G.</t>
  </si>
  <si>
    <t>Fone N° 19/2022</t>
  </si>
  <si>
    <t>Servicio de Alquiler de camiones varios</t>
  </si>
  <si>
    <t>JPA 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</si>
</sst>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 #,##0_ ;_ * \-#,##0_ ;_ * &quot;-&quot;_ ;_ @_ "/>
    <numFmt numFmtId="166" formatCode="#,##0;[Red]#,##0"/>
    <numFmt numFmtId="167" formatCode="_ * #,##0_ ;_ * \-#,##0_ ;_ * &quot;-&quot;??_ ;_ @_ "/>
    <numFmt numFmtId="168" formatCode="_(* #,##0_);_(* \(#,##0\);_(* &quot;-&quot;??_);_(@_)"/>
  </numFmts>
  <fonts count="5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sz val="8"/>
      <color theme="1"/>
      <name val="Calibri"/>
      <family val="2"/>
    </font>
    <font>
      <sz val="18"/>
      <name val="Calibri"/>
      <family val="2"/>
    </font>
    <font>
      <b/>
      <u/>
      <sz val="14"/>
      <name val="Calibri"/>
      <family val="2"/>
    </font>
    <font>
      <b/>
      <u/>
      <sz val="13"/>
      <name val="Calibri"/>
      <family val="2"/>
      <scheme val="minor"/>
    </font>
    <font>
      <b/>
      <u/>
      <sz val="13"/>
      <name val="Calibri"/>
      <family val="2"/>
    </font>
    <font>
      <b/>
      <u/>
      <sz val="14"/>
      <name val="Calibri"/>
      <family val="2"/>
      <scheme val="minor"/>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11"/>
      <color theme="1"/>
      <name val="Calibri"/>
      <family val="2"/>
    </font>
    <font>
      <b/>
      <sz val="9"/>
      <color theme="1"/>
      <name val="Calibri"/>
      <family val="2"/>
    </font>
    <font>
      <b/>
      <sz val="9"/>
      <color theme="1"/>
      <name val="Calibri"/>
      <family val="2"/>
      <scheme val="minor"/>
    </font>
    <font>
      <sz val="9"/>
      <color rgb="FF0000FF"/>
      <name val="Calibri"/>
      <family val="2"/>
      <scheme val="minor"/>
    </font>
    <font>
      <b/>
      <sz val="9"/>
      <name val="Calibri"/>
      <family val="2"/>
      <scheme val="minor"/>
    </font>
    <font>
      <sz val="10"/>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0"/>
      <color rgb="FF0000FF"/>
      <name val="Arial"/>
      <family val="2"/>
    </font>
    <font>
      <b/>
      <sz val="12"/>
      <color rgb="FF0000FF"/>
      <name val="Calibri"/>
      <family val="2"/>
      <scheme val="minor"/>
    </font>
    <font>
      <sz val="11"/>
      <color theme="1"/>
      <name val="Calibri"/>
      <charset val="134"/>
      <scheme val="minor"/>
    </font>
    <font>
      <sz val="11"/>
      <color rgb="FF333333"/>
      <name val="Calibri"/>
      <family val="2"/>
      <scheme val="minor"/>
    </font>
    <font>
      <sz val="10"/>
      <name val="Calibri"/>
      <family val="2"/>
      <scheme val="minor"/>
    </font>
    <font>
      <b/>
      <sz val="10"/>
      <color theme="1"/>
      <name val="Calibri"/>
      <family val="2"/>
      <scheme val="minor"/>
    </font>
    <font>
      <u/>
      <sz val="14"/>
      <color rgb="FF0000FF"/>
      <name val="Calibri"/>
      <family val="2"/>
      <scheme val="minor"/>
    </font>
    <font>
      <sz val="10"/>
      <color theme="1"/>
      <name val="Calibri"/>
      <family val="2"/>
    </font>
    <font>
      <sz val="11"/>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8">
    <xf numFmtId="0" fontId="0" fillId="0" borderId="0">
      <alignment vertical="center"/>
    </xf>
    <xf numFmtId="0" fontId="29" fillId="0" borderId="0" applyNumberFormat="0" applyFill="0" applyBorder="0" applyAlignment="0" applyProtection="0">
      <alignment vertical="center"/>
    </xf>
    <xf numFmtId="164" fontId="30" fillId="0" borderId="0" applyFont="0" applyFill="0" applyBorder="0" applyAlignment="0" applyProtection="0"/>
    <xf numFmtId="165" fontId="44"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0" fontId="29" fillId="0" borderId="0" applyNumberFormat="0" applyFill="0" applyBorder="0" applyAlignment="0" applyProtection="0"/>
  </cellStyleXfs>
  <cellXfs count="351">
    <xf numFmtId="0" fontId="0" fillId="0" borderId="0" xfId="0">
      <alignment vertical="center"/>
    </xf>
    <xf numFmtId="0" fontId="5" fillId="0" borderId="0" xfId="0" applyFont="1">
      <alignment vertical="center"/>
    </xf>
    <xf numFmtId="0" fontId="0" fillId="0" borderId="0" xfId="0" applyFill="1">
      <alignment vertical="center"/>
    </xf>
    <xf numFmtId="0" fontId="12" fillId="0" borderId="0" xfId="0" applyFont="1">
      <alignment vertical="center"/>
    </xf>
    <xf numFmtId="0" fontId="12" fillId="0" borderId="0" xfId="0" applyFont="1" applyBorder="1">
      <alignment vertical="center"/>
    </xf>
    <xf numFmtId="0" fontId="12" fillId="0" borderId="0" xfId="0" applyFont="1" applyFill="1">
      <alignment vertical="center"/>
    </xf>
    <xf numFmtId="0" fontId="15" fillId="0" borderId="0" xfId="0" applyFont="1">
      <alignment vertical="center"/>
    </xf>
    <xf numFmtId="0" fontId="12" fillId="0" borderId="0" xfId="0" applyFont="1" applyAlignment="1">
      <alignment horizontal="center" vertical="center"/>
    </xf>
    <xf numFmtId="0" fontId="13" fillId="3" borderId="0" xfId="0" applyFont="1" applyFill="1" applyBorder="1" applyAlignment="1">
      <alignment horizontal="center" vertical="center"/>
    </xf>
    <xf numFmtId="0" fontId="12" fillId="3" borderId="0" xfId="0" applyFont="1" applyFill="1">
      <alignment vertical="center"/>
    </xf>
    <xf numFmtId="0" fontId="0" fillId="3" borderId="0" xfId="0"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3" borderId="4" xfId="0" applyFont="1" applyFill="1" applyBorder="1" applyAlignment="1">
      <alignment horizontal="center" vertical="center"/>
    </xf>
    <xf numFmtId="0" fontId="15" fillId="0" borderId="0" xfId="0" applyFont="1" applyFill="1" applyBorder="1">
      <alignment vertical="center"/>
    </xf>
    <xf numFmtId="0" fontId="13" fillId="0" borderId="0" xfId="0" applyFont="1" applyFill="1" applyBorder="1" applyAlignment="1">
      <alignment horizontal="center" vertical="center"/>
    </xf>
    <xf numFmtId="0" fontId="0" fillId="3" borderId="0" xfId="0" applyFill="1" applyBorder="1">
      <alignment vertical="center"/>
    </xf>
    <xf numFmtId="0" fontId="12" fillId="3" borderId="0" xfId="0" applyFont="1" applyFill="1" applyBorder="1" applyAlignment="1">
      <alignment horizontal="center" vertical="center"/>
    </xf>
    <xf numFmtId="0" fontId="8" fillId="0" borderId="8" xfId="0" applyFont="1" applyFill="1" applyBorder="1">
      <alignment vertical="center"/>
    </xf>
    <xf numFmtId="0" fontId="7" fillId="0" borderId="12" xfId="0" applyFont="1" applyFill="1" applyBorder="1">
      <alignment vertical="center"/>
    </xf>
    <xf numFmtId="0" fontId="12" fillId="0" borderId="12" xfId="0" applyFont="1" applyFill="1" applyBorder="1">
      <alignment vertical="center"/>
    </xf>
    <xf numFmtId="0" fontId="12" fillId="0" borderId="9" xfId="0" applyFont="1" applyFill="1" applyBorder="1">
      <alignment vertical="center"/>
    </xf>
    <xf numFmtId="0" fontId="8" fillId="0" borderId="11" xfId="0" applyFont="1" applyFill="1" applyBorder="1">
      <alignment vertical="center"/>
    </xf>
    <xf numFmtId="0" fontId="7" fillId="0" borderId="4"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lignment vertical="center"/>
    </xf>
    <xf numFmtId="0" fontId="13" fillId="0" borderId="1" xfId="0" applyFont="1" applyFill="1" applyBorder="1">
      <alignment vertical="center"/>
    </xf>
    <xf numFmtId="0" fontId="15" fillId="0" borderId="1" xfId="0" applyFont="1" applyFill="1" applyBorder="1">
      <alignment vertical="center"/>
    </xf>
    <xf numFmtId="0" fontId="12" fillId="0" borderId="1" xfId="0" applyFont="1" applyFill="1" applyBorder="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4" fillId="0" borderId="13"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32" fillId="0" borderId="1" xfId="0" applyFont="1" applyFill="1" applyBorder="1">
      <alignment vertical="center"/>
    </xf>
    <xf numFmtId="0" fontId="14" fillId="0" borderId="14" xfId="0" applyFont="1" applyFill="1" applyBorder="1">
      <alignment vertical="center"/>
    </xf>
    <xf numFmtId="14" fontId="5" fillId="0" borderId="14"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applyAlignment="1">
      <alignment horizontal="left" vertical="center"/>
    </xf>
    <xf numFmtId="0" fontId="35" fillId="0" borderId="1" xfId="0" applyFont="1" applyBorder="1" applyAlignment="1">
      <alignment horizontal="left" vertical="center" wrapText="1"/>
    </xf>
    <xf numFmtId="0" fontId="35" fillId="0" borderId="1" xfId="1" applyFont="1" applyBorder="1" applyAlignment="1">
      <alignment horizontal="left" vertical="center" wrapText="1"/>
    </xf>
    <xf numFmtId="0" fontId="36" fillId="0" borderId="1" xfId="1" applyFont="1" applyBorder="1" applyAlignment="1">
      <alignment horizontal="left" vertical="center"/>
    </xf>
    <xf numFmtId="0" fontId="4" fillId="0" borderId="0" xfId="0" applyFont="1">
      <alignment vertical="center"/>
    </xf>
    <xf numFmtId="0" fontId="37" fillId="0" borderId="1" xfId="0" applyFont="1" applyFill="1" applyBorder="1" applyAlignment="1">
      <alignment vertical="center" wrapText="1"/>
    </xf>
    <xf numFmtId="0" fontId="12" fillId="0" borderId="0" xfId="0" applyFont="1" applyFill="1" applyBorder="1" applyAlignment="1">
      <alignment horizontal="center"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45" fillId="3" borderId="1" xfId="0" applyFont="1" applyFill="1" applyBorder="1" applyAlignment="1">
      <alignment horizontal="center" vertical="top" wrapText="1"/>
    </xf>
    <xf numFmtId="14" fontId="12" fillId="0" borderId="1" xfId="0" applyNumberFormat="1" applyFont="1" applyFill="1" applyBorder="1" applyAlignment="1">
      <alignment horizontal="left" vertical="center"/>
    </xf>
    <xf numFmtId="0" fontId="14" fillId="0" borderId="1" xfId="0" quotePrefix="1" applyFont="1" applyFill="1" applyBorder="1" applyAlignment="1">
      <alignment horizontal="left" vertical="center" wrapText="1"/>
    </xf>
    <xf numFmtId="0" fontId="13" fillId="0" borderId="1" xfId="0" quotePrefix="1" applyFont="1" applyFill="1" applyBorder="1" applyAlignment="1">
      <alignment horizontal="left" vertical="center"/>
    </xf>
    <xf numFmtId="0" fontId="15" fillId="0" borderId="1" xfId="0" quotePrefix="1" applyFont="1" applyFill="1" applyBorder="1" applyAlignment="1">
      <alignment horizontal="center" vertical="center" wrapText="1"/>
    </xf>
    <xf numFmtId="0" fontId="46" fillId="0" borderId="1" xfId="0" applyFont="1" applyBorder="1" applyAlignment="1">
      <alignment horizontal="center"/>
    </xf>
    <xf numFmtId="0" fontId="46" fillId="3" borderId="1" xfId="0" applyFont="1" applyFill="1" applyBorder="1" applyAlignment="1">
      <alignment horizontal="center"/>
    </xf>
    <xf numFmtId="0" fontId="46" fillId="4" borderId="1" xfId="0" applyFont="1" applyFill="1" applyBorder="1" applyAlignment="1">
      <alignment horizontal="center"/>
    </xf>
    <xf numFmtId="0" fontId="46" fillId="4" borderId="1" xfId="0" applyFont="1" applyFill="1" applyBorder="1" applyAlignment="1">
      <alignment horizontal="left" vertical="center" wrapText="1"/>
    </xf>
    <xf numFmtId="0" fontId="46" fillId="4" borderId="1" xfId="0" applyFont="1" applyFill="1" applyBorder="1" applyAlignment="1">
      <alignment horizontal="left" wrapText="1"/>
    </xf>
    <xf numFmtId="165" fontId="31" fillId="0" borderId="1" xfId="3" applyFont="1" applyFill="1" applyBorder="1" applyAlignment="1">
      <alignment vertical="center"/>
    </xf>
    <xf numFmtId="165" fontId="31" fillId="0" borderId="1" xfId="3" applyFont="1" applyBorder="1" applyAlignment="1">
      <alignment vertical="center"/>
    </xf>
    <xf numFmtId="167" fontId="31" fillId="4" borderId="1" xfId="2" applyNumberFormat="1" applyFont="1" applyFill="1" applyBorder="1" applyAlignment="1">
      <alignment vertical="center"/>
    </xf>
    <xf numFmtId="168" fontId="31" fillId="0" borderId="1" xfId="2" applyNumberFormat="1" applyFont="1" applyFill="1" applyBorder="1" applyAlignment="1">
      <alignment vertical="center"/>
    </xf>
    <xf numFmtId="3" fontId="0" fillId="0" borderId="1" xfId="0" applyNumberFormat="1" applyBorder="1" applyAlignment="1"/>
    <xf numFmtId="0" fontId="0" fillId="0" borderId="1" xfId="0" applyBorder="1" applyAlignment="1"/>
    <xf numFmtId="0" fontId="12" fillId="0" borderId="12"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3"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3" borderId="0" xfId="0" applyFont="1" applyFill="1" applyAlignment="1">
      <alignment vertical="center" wrapText="1"/>
    </xf>
    <xf numFmtId="0" fontId="13" fillId="3" borderId="0"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Fill="1" applyBorder="1" applyAlignment="1">
      <alignment horizontal="center" vertical="center" wrapText="1"/>
    </xf>
    <xf numFmtId="0" fontId="0" fillId="0" borderId="1" xfId="0" applyBorder="1" applyAlignment="1">
      <alignment wrapText="1"/>
    </xf>
    <xf numFmtId="0" fontId="12" fillId="0" borderId="0" xfId="0" applyFont="1" applyBorder="1" applyAlignment="1">
      <alignment vertical="center" wrapText="1"/>
    </xf>
    <xf numFmtId="0" fontId="12" fillId="0" borderId="0" xfId="0" applyFont="1" applyFill="1" applyAlignment="1">
      <alignment vertical="center" wrapText="1"/>
    </xf>
    <xf numFmtId="0" fontId="0" fillId="0" borderId="0" xfId="0" applyAlignment="1">
      <alignment vertical="center" wrapText="1"/>
    </xf>
    <xf numFmtId="0" fontId="14" fillId="0" borderId="1" xfId="0" applyFont="1" applyFill="1" applyBorder="1" applyAlignment="1">
      <alignment horizontal="center" vertical="center"/>
    </xf>
    <xf numFmtId="17" fontId="15" fillId="0" borderId="1" xfId="0" quotePrefix="1" applyNumberFormat="1" applyFont="1" applyFill="1" applyBorder="1" applyAlignment="1">
      <alignment horizontal="center" vertical="center" wrapText="1"/>
    </xf>
    <xf numFmtId="17" fontId="15" fillId="0" borderId="1" xfId="0" quotePrefix="1" applyNumberFormat="1" applyFont="1" applyFill="1" applyBorder="1">
      <alignment vertical="center"/>
    </xf>
    <xf numFmtId="0" fontId="15" fillId="0" borderId="1" xfId="0" quotePrefix="1" applyFont="1" applyFill="1" applyBorder="1">
      <alignment vertical="center"/>
    </xf>
    <xf numFmtId="3" fontId="15" fillId="0" borderId="1" xfId="0" applyNumberFormat="1" applyFont="1" applyFill="1" applyBorder="1" applyAlignment="1">
      <alignment horizontal="center" vertical="center" wrapText="1"/>
    </xf>
    <xf numFmtId="14" fontId="12" fillId="0" borderId="14"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68" fontId="0" fillId="0" borderId="1" xfId="2" applyNumberFormat="1" applyFont="1" applyBorder="1" applyAlignment="1"/>
    <xf numFmtId="168" fontId="0" fillId="0" borderId="2" xfId="2" applyNumberFormat="1" applyFont="1" applyBorder="1" applyAlignment="1"/>
    <xf numFmtId="168" fontId="0" fillId="0" borderId="1" xfId="2" applyNumberFormat="1" applyFont="1"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167" fontId="46" fillId="0" borderId="1" xfId="2" applyNumberFormat="1" applyFont="1" applyFill="1" applyBorder="1" applyAlignment="1">
      <alignment vertical="center"/>
    </xf>
    <xf numFmtId="167" fontId="31" fillId="0" borderId="1" xfId="2" applyNumberFormat="1" applyFont="1" applyFill="1" applyBorder="1" applyAlignment="1">
      <alignment vertical="center"/>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12" fillId="3" borderId="0" xfId="0" applyFont="1" applyFill="1" applyAlignment="1">
      <alignment horizontal="center" vertical="center"/>
    </xf>
    <xf numFmtId="0" fontId="12" fillId="0" borderId="0" xfId="0" applyFont="1" applyBorder="1" applyAlignment="1">
      <alignment horizontal="center" vertical="center"/>
    </xf>
    <xf numFmtId="0" fontId="12" fillId="0" borderId="0" xfId="0" applyFont="1" applyFill="1" applyAlignment="1">
      <alignment horizontal="center" vertical="center"/>
    </xf>
    <xf numFmtId="0" fontId="0" fillId="0" borderId="0" xfId="0" applyAlignment="1">
      <alignment horizontal="center" vertical="center"/>
    </xf>
    <xf numFmtId="168" fontId="0" fillId="0" borderId="1" xfId="2" applyNumberFormat="1" applyFont="1" applyBorder="1"/>
    <xf numFmtId="0" fontId="39" fillId="0" borderId="1" xfId="1" applyFont="1" applyFill="1" applyBorder="1" applyAlignment="1">
      <alignment horizontal="center" vertical="center"/>
    </xf>
    <xf numFmtId="0" fontId="0" fillId="0" borderId="1" xfId="0" applyBorder="1" applyAlignment="1">
      <alignment horizontal="left" wrapText="1"/>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9" fillId="0" borderId="1" xfId="0" quotePrefix="1" applyFont="1" applyFill="1" applyBorder="1" applyAlignment="1">
      <alignment horizontal="center" vertical="center" wrapText="1"/>
    </xf>
    <xf numFmtId="0" fontId="14" fillId="2" borderId="1" xfId="0" applyFont="1" applyFill="1" applyBorder="1" applyAlignment="1">
      <alignment horizontal="center" vertical="top" wrapText="1"/>
    </xf>
    <xf numFmtId="0" fontId="13" fillId="2" borderId="13" xfId="0" applyFont="1" applyFill="1" applyBorder="1" applyAlignment="1">
      <alignment horizontal="center" vertical="center"/>
    </xf>
    <xf numFmtId="0" fontId="13" fillId="2" borderId="13" xfId="0" applyFont="1" applyFill="1" applyBorder="1" applyAlignment="1">
      <alignment horizontal="center" vertical="center" wrapText="1"/>
    </xf>
    <xf numFmtId="167" fontId="47" fillId="2" borderId="1" xfId="2"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6" fillId="3" borderId="1" xfId="0" applyFont="1" applyFill="1" applyBorder="1" applyAlignment="1">
      <alignment vertical="center" wrapText="1"/>
    </xf>
    <xf numFmtId="9"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68" fontId="0" fillId="0" borderId="3" xfId="2" applyNumberFormat="1" applyFont="1" applyBorder="1" applyAlignment="1"/>
    <xf numFmtId="0" fontId="0" fillId="0" borderId="1" xfId="0" applyBorder="1" applyAlignment="1">
      <alignment horizontal="left"/>
    </xf>
    <xf numFmtId="168" fontId="0" fillId="0" borderId="1" xfId="2" applyNumberFormat="1" applyFont="1" applyBorder="1" applyAlignment="1">
      <alignment horizontal="center"/>
    </xf>
    <xf numFmtId="3" fontId="31" fillId="0" borderId="1" xfId="0" applyNumberFormat="1" applyFont="1" applyBorder="1">
      <alignment vertical="center"/>
    </xf>
    <xf numFmtId="0" fontId="0" fillId="0" borderId="1" xfId="0" applyBorder="1">
      <alignment vertical="center"/>
    </xf>
    <xf numFmtId="3" fontId="50" fillId="3" borderId="1" xfId="6" applyNumberFormat="1" applyFont="1" applyFill="1" applyBorder="1" applyAlignment="1">
      <alignment horizontal="center" vertical="center"/>
    </xf>
    <xf numFmtId="9" fontId="26" fillId="3" borderId="1" xfId="6" applyNumberFormat="1" applyFont="1" applyFill="1" applyBorder="1" applyAlignment="1">
      <alignment horizontal="center" vertical="center"/>
    </xf>
    <xf numFmtId="0" fontId="46" fillId="0" borderId="1" xfId="0" applyFont="1" applyBorder="1" applyAlignment="1">
      <alignment horizontal="left" wrapText="1"/>
    </xf>
    <xf numFmtId="0" fontId="46" fillId="0" borderId="1" xfId="0" applyFont="1" applyBorder="1" applyAlignment="1">
      <alignment horizontal="center" wrapText="1"/>
    </xf>
    <xf numFmtId="0" fontId="31" fillId="0" borderId="1" xfId="0" applyFont="1" applyBorder="1" applyAlignment="1">
      <alignment horizontal="center"/>
    </xf>
    <xf numFmtId="166" fontId="46" fillId="0" borderId="1" xfId="0" applyNumberFormat="1" applyFont="1" applyBorder="1">
      <alignment vertical="center"/>
    </xf>
    <xf numFmtId="166" fontId="46" fillId="3" borderId="1" xfId="0" applyNumberFormat="1" applyFont="1" applyFill="1" applyBorder="1">
      <alignment vertical="center"/>
    </xf>
    <xf numFmtId="166" fontId="31" fillId="0" borderId="1" xfId="0" applyNumberFormat="1" applyFont="1" applyBorder="1">
      <alignment vertical="center"/>
    </xf>
    <xf numFmtId="166" fontId="46" fillId="0" borderId="1" xfId="0" applyNumberFormat="1" applyFont="1" applyBorder="1" applyAlignment="1">
      <alignment horizontal="right" vertical="center" wrapText="1"/>
    </xf>
    <xf numFmtId="166" fontId="46" fillId="3" borderId="1" xfId="0" applyNumberFormat="1" applyFont="1" applyFill="1" applyBorder="1" applyAlignment="1">
      <alignment horizontal="right" vertical="center" wrapText="1"/>
    </xf>
    <xf numFmtId="167" fontId="31" fillId="3" borderId="1" xfId="2" applyNumberFormat="1" applyFont="1" applyFill="1" applyBorder="1" applyAlignment="1">
      <alignment vertical="center"/>
    </xf>
    <xf numFmtId="166" fontId="31" fillId="3" borderId="1" xfId="0" applyNumberFormat="1" applyFont="1" applyFill="1" applyBorder="1">
      <alignment vertical="center"/>
    </xf>
    <xf numFmtId="0" fontId="5" fillId="3" borderId="0" xfId="0" applyFont="1" applyFill="1" applyBorder="1" applyAlignment="1">
      <alignment horizontal="center" vertical="center"/>
    </xf>
    <xf numFmtId="167" fontId="47" fillId="3" borderId="0" xfId="2" applyNumberFormat="1" applyFont="1" applyFill="1" applyBorder="1" applyAlignment="1">
      <alignment horizontal="center" vertical="center" wrapText="1"/>
    </xf>
    <xf numFmtId="165" fontId="31" fillId="0" borderId="0" xfId="3" applyFont="1" applyBorder="1" applyAlignment="1">
      <alignment vertical="center"/>
    </xf>
    <xf numFmtId="0" fontId="0" fillId="0" borderId="6" xfId="0" applyBorder="1">
      <alignment vertical="center"/>
    </xf>
    <xf numFmtId="0" fontId="0" fillId="0" borderId="0" xfId="0" applyBorder="1">
      <alignment vertical="center"/>
    </xf>
    <xf numFmtId="0" fontId="0" fillId="3" borderId="6" xfId="0" applyFill="1" applyBorder="1">
      <alignment vertical="center"/>
    </xf>
    <xf numFmtId="166" fontId="42" fillId="0" borderId="10" xfId="0" applyNumberFormat="1" applyFont="1" applyFill="1" applyBorder="1" applyAlignment="1">
      <alignment horizontal="center" vertical="center" wrapText="1"/>
    </xf>
    <xf numFmtId="0" fontId="31" fillId="0" borderId="6" xfId="0" applyFont="1" applyBorder="1" applyAlignment="1">
      <alignment horizontal="center" vertical="center"/>
    </xf>
    <xf numFmtId="0" fontId="31" fillId="0" borderId="0" xfId="0" applyFont="1" applyBorder="1">
      <alignment vertical="center"/>
    </xf>
    <xf numFmtId="0" fontId="8" fillId="0" borderId="0" xfId="0" applyFont="1" applyBorder="1">
      <alignment vertical="center"/>
    </xf>
    <xf numFmtId="0" fontId="13" fillId="3" borderId="0" xfId="0" applyFont="1" applyFill="1" applyBorder="1" applyAlignment="1">
      <alignment horizontal="left" vertical="center"/>
    </xf>
    <xf numFmtId="0" fontId="0" fillId="0" borderId="15" xfId="0" applyBorder="1" applyAlignment="1">
      <alignment vertical="center"/>
    </xf>
    <xf numFmtId="0" fontId="31" fillId="0" borderId="1" xfId="0" applyFont="1" applyBorder="1" applyAlignment="1">
      <alignment horizontal="left" wrapText="1"/>
    </xf>
    <xf numFmtId="0" fontId="31" fillId="0" borderId="1" xfId="0" applyFont="1"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68" fontId="5" fillId="0" borderId="2" xfId="2" applyNumberFormat="1" applyFont="1" applyBorder="1" applyAlignment="1">
      <alignment horizontal="left"/>
    </xf>
    <xf numFmtId="168" fontId="5" fillId="0" borderId="7" xfId="2" applyNumberFormat="1" applyFont="1" applyBorder="1" applyAlignment="1">
      <alignment horizontal="left"/>
    </xf>
    <xf numFmtId="168" fontId="5" fillId="0" borderId="3" xfId="2" applyNumberFormat="1" applyFont="1" applyBorder="1" applyAlignment="1">
      <alignment horizontal="left"/>
    </xf>
    <xf numFmtId="0" fontId="0" fillId="0" borderId="1" xfId="0"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29" fillId="0" borderId="1" xfId="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0" borderId="7" xfId="1" applyFont="1" applyFill="1" applyBorder="1" applyAlignment="1">
      <alignment horizontal="center" vertical="center" wrapText="1"/>
    </xf>
    <xf numFmtId="0" fontId="39" fillId="0" borderId="3" xfId="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38" fillId="0" borderId="14" xfId="1"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9" fillId="0" borderId="14" xfId="1" applyFont="1" applyFill="1" applyBorder="1" applyAlignment="1">
      <alignment horizontal="center" vertical="center" wrapText="1"/>
    </xf>
    <xf numFmtId="0" fontId="39" fillId="0" borderId="15"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15" fillId="0" borderId="14" xfId="0" quotePrefix="1" applyFont="1" applyFill="1" applyBorder="1" applyAlignment="1">
      <alignment horizontal="center" vertical="center" wrapText="1"/>
    </xf>
    <xf numFmtId="0" fontId="15" fillId="0" borderId="15" xfId="0" quotePrefix="1" applyFont="1" applyFill="1" applyBorder="1" applyAlignment="1">
      <alignment horizontal="center" vertical="center" wrapText="1"/>
    </xf>
    <xf numFmtId="0" fontId="15" fillId="0" borderId="13" xfId="0" quotePrefix="1" applyFont="1" applyFill="1" applyBorder="1" applyAlignment="1">
      <alignment horizontal="center" vertical="center" wrapText="1"/>
    </xf>
    <xf numFmtId="0" fontId="12" fillId="0" borderId="1" xfId="0" applyFont="1" applyFill="1" applyBorder="1" applyAlignment="1">
      <alignment horizontal="center" vertical="center"/>
    </xf>
    <xf numFmtId="0" fontId="16" fillId="2"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3" xfId="0" applyFont="1" applyFill="1" applyBorder="1" applyAlignment="1">
      <alignment horizontal="center" vertical="center"/>
    </xf>
    <xf numFmtId="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2" xfId="0" applyFont="1" applyFill="1" applyBorder="1" applyAlignment="1">
      <alignment horizontal="center"/>
    </xf>
    <xf numFmtId="0" fontId="8" fillId="0" borderId="7" xfId="0" applyFont="1" applyFill="1" applyBorder="1" applyAlignment="1">
      <alignment horizontal="center"/>
    </xf>
    <xf numFmtId="0" fontId="8" fillId="0" borderId="3" xfId="0" applyFont="1" applyFill="1" applyBorder="1" applyAlignment="1">
      <alignment horizontal="center"/>
    </xf>
    <xf numFmtId="0" fontId="39" fillId="0" borderId="8" xfId="1" applyFont="1" applyFill="1" applyBorder="1" applyAlignment="1">
      <alignment horizontal="center" vertical="center" wrapText="1"/>
    </xf>
    <xf numFmtId="0" fontId="39" fillId="0" borderId="9" xfId="1" applyFont="1" applyFill="1" applyBorder="1" applyAlignment="1">
      <alignment horizontal="center" vertical="center" wrapText="1"/>
    </xf>
    <xf numFmtId="0" fontId="17"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166" fontId="39" fillId="0" borderId="14" xfId="1" applyNumberFormat="1" applyFont="1" applyFill="1" applyBorder="1" applyAlignment="1">
      <alignment horizontal="center" vertical="center" wrapText="1"/>
    </xf>
    <xf numFmtId="166" fontId="42" fillId="0" borderId="15"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2" fillId="2" borderId="2"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7"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 xfId="0" applyFont="1" applyFill="1" applyBorder="1" applyAlignment="1">
      <alignment horizontal="center" vertical="center"/>
    </xf>
    <xf numFmtId="0" fontId="11"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7"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xf>
    <xf numFmtId="0" fontId="39" fillId="0" borderId="1" xfId="1" applyFont="1" applyFill="1" applyBorder="1" applyAlignment="1">
      <alignment horizontal="center" vertical="center" wrapText="1"/>
    </xf>
    <xf numFmtId="0" fontId="4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9" fillId="0" borderId="11"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13" fillId="0" borderId="14" xfId="0" applyFont="1" applyFill="1" applyBorder="1" applyAlignment="1">
      <alignment horizontal="left" vertical="center" wrapText="1"/>
    </xf>
    <xf numFmtId="0" fontId="14" fillId="0" borderId="16" xfId="0" applyFont="1" applyFill="1" applyBorder="1" applyAlignment="1">
      <alignment horizontal="center" vertical="top"/>
    </xf>
    <xf numFmtId="0" fontId="14" fillId="0" borderId="17" xfId="0" applyFont="1" applyFill="1" applyBorder="1" applyAlignment="1">
      <alignment horizontal="center" vertical="top"/>
    </xf>
    <xf numFmtId="0" fontId="14" fillId="0" borderId="18" xfId="0" applyFont="1" applyFill="1" applyBorder="1" applyAlignment="1">
      <alignment horizontal="center" vertical="top"/>
    </xf>
    <xf numFmtId="0" fontId="14" fillId="0" borderId="19"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3" xfId="0" applyFont="1" applyFill="1" applyBorder="1" applyAlignment="1">
      <alignment horizontal="center" vertical="top" wrapText="1"/>
    </xf>
    <xf numFmtId="0" fontId="26" fillId="3" borderId="2"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3" xfId="0" applyFont="1" applyFill="1" applyBorder="1" applyAlignment="1">
      <alignment horizontal="left" vertical="top" wrapText="1"/>
    </xf>
    <xf numFmtId="0" fontId="12"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14" fillId="0" borderId="1" xfId="0" applyFont="1" applyFill="1" applyBorder="1" applyAlignment="1">
      <alignment horizontal="center" vertical="center"/>
    </xf>
    <xf numFmtId="0" fontId="38" fillId="0" borderId="15" xfId="1"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Fill="1" applyBorder="1" applyAlignment="1">
      <alignment horizontal="left" vertical="center"/>
    </xf>
    <xf numFmtId="0" fontId="12" fillId="0" borderId="7" xfId="0" applyFont="1" applyFill="1" applyBorder="1" applyAlignment="1">
      <alignment horizontal="center" vertical="center"/>
    </xf>
  </cellXfs>
  <cellStyles count="8">
    <cellStyle name="Hipervínculo" xfId="1" builtinId="8"/>
    <cellStyle name="Hipervínculo 2" xfId="7" xr:uid="{6FD21C39-4F44-4624-9A36-7A5330FEE83A}"/>
    <cellStyle name="Millares" xfId="2" builtinId="3"/>
    <cellStyle name="Millares [0]" xfId="3" builtinId="6"/>
    <cellStyle name="Millares 2" xfId="5" xr:uid="{00000000-0005-0000-0000-000003000000}"/>
    <cellStyle name="Normal" xfId="0" builtinId="0"/>
    <cellStyle name="Normal 2" xfId="4" xr:uid="{00000000-0005-0000-0000-000005000000}"/>
    <cellStyle name="Normal 3" xfId="6" xr:uid="{A1B11279-83F2-4516-AA63-C788B118E1E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layout>
        <c:manualLayout>
          <c:xMode val="edge"/>
          <c:yMode val="edge"/>
          <c:x val="0.11469688403355718"/>
          <c:y val="2.385377768440191E-2"/>
        </c:manualLayout>
      </c:layout>
      <c:overlay val="0"/>
    </c:title>
    <c:autoTitleDeleted val="0"/>
    <c:plotArea>
      <c:layout/>
      <c:barChart>
        <c:barDir val="col"/>
        <c:grouping val="clustered"/>
        <c:varyColors val="0"/>
        <c:ser>
          <c:idx val="0"/>
          <c:order val="0"/>
          <c:tx>
            <c:strRef>
              <c:f>'[1]RC 3 Trimestre 2022 '!$E$13:$G$13</c:f>
              <c:strCache>
                <c:ptCount val="1"/>
                <c:pt idx="0">
                  <c:v>Presupuestado vigente al 30/09/2022 Obligado 4to. trimestre                      01/10 al 31/12/2022 Saldos al 31/12/2022</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9DB8-44FA-89BF-8434CD812E5F}"/>
              </c:ext>
            </c:extLst>
          </c:dPt>
          <c:dPt>
            <c:idx val="1"/>
            <c:invertIfNegative val="0"/>
            <c:bubble3D val="0"/>
            <c:spPr>
              <a:solidFill>
                <a:schemeClr val="bg1">
                  <a:lumMod val="50000"/>
                </a:schemeClr>
              </a:solidFill>
            </c:spPr>
            <c:extLst>
              <c:ext xmlns:c16="http://schemas.microsoft.com/office/drawing/2014/chart" uri="{C3380CC4-5D6E-409C-BE32-E72D297353CC}">
                <c16:uniqueId val="{00000003-9DB8-44FA-89BF-8434CD812E5F}"/>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9DB8-44FA-89BF-8434CD812E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 3 Trimestre 2022 '!$E$13:$G$13</c:f>
              <c:strCache>
                <c:ptCount val="3"/>
                <c:pt idx="0">
                  <c:v>Presupuestado vigente al 30/09/2022</c:v>
                </c:pt>
                <c:pt idx="1">
                  <c:v>Obligado 4to. trimestre                      01/10 al 31/12/2022</c:v>
                </c:pt>
                <c:pt idx="2">
                  <c:v>Saldos al 31/12/2022</c:v>
                </c:pt>
              </c:strCache>
            </c:strRef>
          </c:cat>
          <c:val>
            <c:numRef>
              <c:f>'[1]RC 3 Trimestre 2022 '!$E$78:$G$78</c:f>
              <c:numCache>
                <c:formatCode>General</c:formatCode>
                <c:ptCount val="3"/>
                <c:pt idx="0">
                  <c:v>38305273673</c:v>
                </c:pt>
                <c:pt idx="1">
                  <c:v>23773123497</c:v>
                </c:pt>
                <c:pt idx="2">
                  <c:v>23359005387</c:v>
                </c:pt>
              </c:numCache>
            </c:numRef>
          </c:val>
          <c:extLst>
            <c:ext xmlns:c16="http://schemas.microsoft.com/office/drawing/2014/chart" uri="{C3380CC4-5D6E-409C-BE32-E72D297353CC}">
              <c16:uniqueId val="{00000006-9DB8-44FA-89BF-8434CD812E5F}"/>
            </c:ext>
          </c:extLst>
        </c:ser>
        <c:dLbls>
          <c:showLegendKey val="0"/>
          <c:showVal val="0"/>
          <c:showCatName val="0"/>
          <c:showSerName val="0"/>
          <c:showPercent val="0"/>
          <c:showBubbleSize val="0"/>
        </c:dLbls>
        <c:gapWidth val="100"/>
        <c:axId val="130595072"/>
        <c:axId val="130600960"/>
      </c:barChart>
      <c:catAx>
        <c:axId val="130595072"/>
        <c:scaling>
          <c:orientation val="minMax"/>
        </c:scaling>
        <c:delete val="0"/>
        <c:axPos val="b"/>
        <c:numFmt formatCode="General" sourceLinked="0"/>
        <c:majorTickMark val="out"/>
        <c:minorTickMark val="none"/>
        <c:tickLblPos val="nextTo"/>
        <c:crossAx val="130600960"/>
        <c:crosses val="autoZero"/>
        <c:auto val="1"/>
        <c:lblAlgn val="ctr"/>
        <c:lblOffset val="100"/>
        <c:noMultiLvlLbl val="0"/>
      </c:catAx>
      <c:valAx>
        <c:axId val="130600960"/>
        <c:scaling>
          <c:orientation val="minMax"/>
        </c:scaling>
        <c:delete val="0"/>
        <c:axPos val="l"/>
        <c:majorGridlines/>
        <c:numFmt formatCode="General" sourceLinked="1"/>
        <c:majorTickMark val="out"/>
        <c:minorTickMark val="none"/>
        <c:tickLblPos val="nextTo"/>
        <c:crossAx val="130595072"/>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0</xdr:row>
      <xdr:rowOff>0</xdr:rowOff>
    </xdr:from>
    <xdr:to>
      <xdr:col>4</xdr:col>
      <xdr:colOff>892968</xdr:colOff>
      <xdr:row>5</xdr:row>
      <xdr:rowOff>11906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969" t="2727" r="41424" b="82987"/>
        <a:stretch>
          <a:fillRect/>
        </a:stretch>
      </xdr:blipFill>
      <xdr:spPr>
        <a:xfrm>
          <a:off x="11907" y="0"/>
          <a:ext cx="5572124" cy="964406"/>
        </a:xfrm>
        <a:prstGeom prst="rect">
          <a:avLst/>
        </a:prstGeom>
      </xdr:spPr>
    </xdr:pic>
    <xdr:clientData/>
  </xdr:twoCellAnchor>
  <xdr:twoCellAnchor editAs="oneCell">
    <xdr:from>
      <xdr:col>2</xdr:col>
      <xdr:colOff>1619249</xdr:colOff>
      <xdr:row>60</xdr:row>
      <xdr:rowOff>84470</xdr:rowOff>
    </xdr:from>
    <xdr:to>
      <xdr:col>5</xdr:col>
      <xdr:colOff>2229141</xdr:colOff>
      <xdr:row>60</xdr:row>
      <xdr:rowOff>4399744</xdr:rowOff>
    </xdr:to>
    <xdr:pic>
      <xdr:nvPicPr>
        <xdr:cNvPr id="9" name="Imagen 8">
          <a:extLst>
            <a:ext uri="{FF2B5EF4-FFF2-40B4-BE49-F238E27FC236}">
              <a16:creationId xmlns:a16="http://schemas.microsoft.com/office/drawing/2014/main" id="{05667E6D-A84A-4875-83A1-1CD12DDBD480}"/>
            </a:ext>
          </a:extLst>
        </xdr:cNvPr>
        <xdr:cNvPicPr>
          <a:picLocks noChangeAspect="1"/>
        </xdr:cNvPicPr>
      </xdr:nvPicPr>
      <xdr:blipFill rotWithShape="1">
        <a:blip xmlns:r="http://schemas.openxmlformats.org/officeDocument/2006/relationships" r:embed="rId2"/>
        <a:srcRect l="31499" t="17625" r="11155" b="6030"/>
        <a:stretch/>
      </xdr:blipFill>
      <xdr:spPr>
        <a:xfrm>
          <a:off x="2774155" y="16015033"/>
          <a:ext cx="5765299" cy="4315274"/>
        </a:xfrm>
        <a:prstGeom prst="rect">
          <a:avLst/>
        </a:prstGeom>
      </xdr:spPr>
    </xdr:pic>
    <xdr:clientData/>
  </xdr:twoCellAnchor>
  <xdr:twoCellAnchor editAs="oneCell">
    <xdr:from>
      <xdr:col>2</xdr:col>
      <xdr:colOff>1309936</xdr:colOff>
      <xdr:row>76</xdr:row>
      <xdr:rowOff>190499</xdr:rowOff>
    </xdr:from>
    <xdr:to>
      <xdr:col>7</xdr:col>
      <xdr:colOff>595312</xdr:colOff>
      <xdr:row>76</xdr:row>
      <xdr:rowOff>3512344</xdr:rowOff>
    </xdr:to>
    <xdr:pic>
      <xdr:nvPicPr>
        <xdr:cNvPr id="4" name="Imagen 3">
          <a:extLst>
            <a:ext uri="{FF2B5EF4-FFF2-40B4-BE49-F238E27FC236}">
              <a16:creationId xmlns:a16="http://schemas.microsoft.com/office/drawing/2014/main" id="{E5BA9C87-1E6B-4D69-AE12-051FE7614A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98217" y="24907874"/>
          <a:ext cx="8274595" cy="3321845"/>
        </a:xfrm>
        <a:prstGeom prst="rect">
          <a:avLst/>
        </a:prstGeom>
      </xdr:spPr>
    </xdr:pic>
    <xdr:clientData/>
  </xdr:twoCellAnchor>
  <xdr:twoCellAnchor>
    <xdr:from>
      <xdr:col>2</xdr:col>
      <xdr:colOff>2083595</xdr:colOff>
      <xdr:row>201</xdr:row>
      <xdr:rowOff>107156</xdr:rowOff>
    </xdr:from>
    <xdr:to>
      <xdr:col>7</xdr:col>
      <xdr:colOff>8660</xdr:colOff>
      <xdr:row>201</xdr:row>
      <xdr:rowOff>3834029</xdr:rowOff>
    </xdr:to>
    <xdr:graphicFrame macro="">
      <xdr:nvGraphicFramePr>
        <xdr:cNvPr id="8" name="1 Gráfico">
          <a:extLst>
            <a:ext uri="{FF2B5EF4-FFF2-40B4-BE49-F238E27FC236}">
              <a16:creationId xmlns:a16="http://schemas.microsoft.com/office/drawing/2014/main" id="{DDB00D73-6AEE-4E98-AD6B-63CE72F4C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REDES\Downloads\Re%20Informe%20Rendici&#243;n%20de%20Cuentas%20al%20Ciudadano%204to%20trimestre,%20Ejecucion%20presupuestaria%20mes%20de%20diciembre2022%20y%20presupuesto%20de%20inversi&#243;n%20de%20los%20&#250;ltimos%20meses%20del%20a&#241;o%202022\Informe%20Plataforma%20RC%202022.%20(4to.%20%20trimestre).xlsx?EF16D5D2" TargetMode="External"/><Relationship Id="rId1" Type="http://schemas.openxmlformats.org/officeDocument/2006/relationships/externalLinkPath" Target="file:///\\EF16D5D2\Informe%20Plataforma%20RC%202022.%20(4to.%20%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3 Trimestre 2022 "/>
    </sheetNames>
    <sheetDataSet>
      <sheetData sheetId="0">
        <row r="13">
          <cell r="E13" t="str">
            <v>Presupuestado vigente al 30/09/2022</v>
          </cell>
          <cell r="F13" t="str">
            <v>Obligado 4to. trimestre                      01/10 al 31/12/2022</v>
          </cell>
          <cell r="G13" t="str">
            <v>Saldos al 31/12/2022</v>
          </cell>
        </row>
        <row r="78">
          <cell r="E78">
            <v>38305273673</v>
          </cell>
          <cell r="F78">
            <v>23773123497</v>
          </cell>
          <cell r="G78">
            <v>23359005387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en.gov.py/application/files/5215/9469/1476/SEN-Manual_RCC.pdf" TargetMode="External"/><Relationship Id="rId13" Type="http://schemas.openxmlformats.org/officeDocument/2006/relationships/hyperlink" Target="https://www.sfp.gov.py/sfp/archivos/documentos/Intermedio_Octubre_2022_khzzr75f.pdf" TargetMode="External"/><Relationship Id="rId18" Type="http://schemas.openxmlformats.org/officeDocument/2006/relationships/hyperlink" Target="https://transparencia.senac.gov.py/portal/historial-cumplimiento" TargetMode="External"/><Relationship Id="rId26" Type="http://schemas.openxmlformats.org/officeDocument/2006/relationships/hyperlink" Target="https://drive.sen.gov.py/index.php/s/M8wnZJHoi5LSr6F" TargetMode="External"/><Relationship Id="rId3" Type="http://schemas.openxmlformats.org/officeDocument/2006/relationships/hyperlink" Target="https://twitter.com/senparaguay" TargetMode="External"/><Relationship Id="rId21" Type="http://schemas.openxmlformats.org/officeDocument/2006/relationships/hyperlink" Target="https://transparencia.senac.gov.py/portal/historial-cumplimiento" TargetMode="External"/><Relationship Id="rId7" Type="http://schemas.openxmlformats.org/officeDocument/2006/relationships/hyperlink" Target="https://www.sen.gov.py/index.php/transparencia/5189/detalles/view_express_entity/7" TargetMode="External"/><Relationship Id="rId12" Type="http://schemas.openxmlformats.org/officeDocument/2006/relationships/hyperlink" Target="http://www.sen.gov.py/" TargetMode="External"/><Relationship Id="rId17" Type="http://schemas.openxmlformats.org/officeDocument/2006/relationships/hyperlink" Target="https://transparencia.senac.gov.py/portal/historial-cumplimiento" TargetMode="External"/><Relationship Id="rId25" Type="http://schemas.openxmlformats.org/officeDocument/2006/relationships/hyperlink" Target="https://transparencia.senac.gov.py/portal/historial-cumplimiento"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transparencia.senac.gov.py/portal/historial-cumplimiento" TargetMode="External"/><Relationship Id="rId20" Type="http://schemas.openxmlformats.org/officeDocument/2006/relationships/hyperlink" Target="https://transparencia.senac.gov.py/portal/historial-cumplimiento" TargetMode="External"/><Relationship Id="rId29" Type="http://schemas.openxmlformats.org/officeDocument/2006/relationships/hyperlink" Target="https://drive.sen.gov.py/index.php/s/nTPSEJ5XKxfJdM6" TargetMode="External"/><Relationship Id="rId1" Type="http://schemas.openxmlformats.org/officeDocument/2006/relationships/hyperlink" Target="https://www.sen.gov.py/index.php/transparencia/5189/detalles/view_express_entity/5"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informacionpublica.paraguay.gov.py/portal/" TargetMode="External"/><Relationship Id="rId24" Type="http://schemas.openxmlformats.org/officeDocument/2006/relationships/hyperlink" Target="https://transparencia.senac.gov.py/portal/historial-cumplimiento" TargetMode="External"/><Relationship Id="rId32" Type="http://schemas.openxmlformats.org/officeDocument/2006/relationships/drawing" Target="../drawings/drawing1.xml"/><Relationship Id="rId5" Type="http://schemas.openxmlformats.org/officeDocument/2006/relationships/hyperlink" Target="https://www.sen.gov.py/index.php/transparencia/denuncias" TargetMode="External"/><Relationship Id="rId15" Type="http://schemas.openxmlformats.org/officeDocument/2006/relationships/hyperlink" Target="https://transparencia.senac.gov.py/portal/historial-cumplimiento" TargetMode="External"/><Relationship Id="rId23" Type="http://schemas.openxmlformats.org/officeDocument/2006/relationships/hyperlink" Target="https://transparencia.senac.gov.py/portal/historial-cumplimiento" TargetMode="External"/><Relationship Id="rId28" Type="http://schemas.openxmlformats.org/officeDocument/2006/relationships/hyperlink" Target="https://drive.sen.gov.py/index.php/s/iCqKHcrfiqgRFss" TargetMode="External"/><Relationship Id="rId10" Type="http://schemas.openxmlformats.org/officeDocument/2006/relationships/hyperlink" Target="https://drive.sen.gov.py/index.php/s/oNDjArissbGAbQb" TargetMode="External"/><Relationship Id="rId19" Type="http://schemas.openxmlformats.org/officeDocument/2006/relationships/hyperlink" Target="https://transparencia.senac.gov.py/portal/historial-cumplimiento" TargetMode="External"/><Relationship Id="rId31" Type="http://schemas.openxmlformats.org/officeDocument/2006/relationships/printerSettings" Target="../printerSettings/printerSettings1.bin"/><Relationship Id="rId4" Type="http://schemas.openxmlformats.org/officeDocument/2006/relationships/hyperlink" Target="https://twitter.com/senparaguay" TargetMode="External"/><Relationship Id="rId9" Type="http://schemas.openxmlformats.org/officeDocument/2006/relationships/hyperlink" Target="https://drive.sen.gov.py/index.php/s/oNDjArissbGAbQb" TargetMode="External"/><Relationship Id="rId14" Type="http://schemas.openxmlformats.org/officeDocument/2006/relationships/hyperlink" Target="https://transparencia.senac.gov.py/portal/historial-cumplimiento" TargetMode="External"/><Relationship Id="rId22" Type="http://schemas.openxmlformats.org/officeDocument/2006/relationships/hyperlink" Target="https://transparencia.senac.gov.py/portal/historial-cumplimiento" TargetMode="External"/><Relationship Id="rId27" Type="http://schemas.openxmlformats.org/officeDocument/2006/relationships/hyperlink" Target="https://drive.sen.gov.py/index.php/s/iCqKHcrfiqgRFss" TargetMode="External"/><Relationship Id="rId30" Type="http://schemas.openxmlformats.org/officeDocument/2006/relationships/hyperlink" Target="https://www.contrataciones.gov.py/buscador/licitaciones.html?nro_nombre_licitacion=&amp;convocantes%5B%5D=1573&amp;fecha_desde=&amp;fecha_hasta=&amp;tipo_fecha=&amp;convocante_tipo=&amp;convocante_nombre_codigo=&amp;codigo_contratacion=&amp;catalogo%5Bcodigos_catalogo_n4%5D=&amp;page=&amp;order=&amp;convocante_codigos=1573&amp;convocante_tipo_codigo=&amp;unidad_contratacion_codigo=&amp;catalogo%5Bcodigos_catalogo_n4_label%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O290"/>
  <sheetViews>
    <sheetView tabSelected="1" topLeftCell="B101" zoomScale="80" zoomScaleNormal="80" workbookViewId="0">
      <selection activeCell="B103" sqref="B103:H103"/>
    </sheetView>
  </sheetViews>
  <sheetFormatPr baseColWidth="10" defaultColWidth="9.140625" defaultRowHeight="15"/>
  <cols>
    <col min="1" max="1" width="5" customWidth="1"/>
    <col min="2" max="2" width="17.28515625" customWidth="1"/>
    <col min="3" max="3" width="34.7109375" customWidth="1"/>
    <col min="4" max="4" width="18.42578125" customWidth="1"/>
    <col min="5" max="5" width="24.28515625" customWidth="1"/>
    <col min="6" max="6" width="33.5703125" style="89" customWidth="1"/>
    <col min="7" max="7" width="23.85546875" style="112" customWidth="1"/>
    <col min="8" max="8" width="39.42578125" customWidth="1"/>
    <col min="10" max="10" width="2.5703125" customWidth="1"/>
    <col min="11" max="11" width="9.140625" hidden="1" customWidth="1"/>
  </cols>
  <sheetData>
    <row r="4" spans="2:8">
      <c r="B4" s="251"/>
      <c r="C4" s="251"/>
      <c r="D4" s="251"/>
      <c r="E4" s="251"/>
      <c r="F4" s="251"/>
      <c r="G4" s="251"/>
      <c r="H4" s="251"/>
    </row>
    <row r="5" spans="2:8">
      <c r="B5" s="251"/>
      <c r="C5" s="251"/>
      <c r="D5" s="251"/>
      <c r="E5" s="251"/>
      <c r="F5" s="251"/>
      <c r="G5" s="251"/>
      <c r="H5" s="251"/>
    </row>
    <row r="6" spans="2:8" ht="18.75">
      <c r="B6" s="252" t="s">
        <v>0</v>
      </c>
      <c r="C6" s="253"/>
      <c r="D6" s="253"/>
      <c r="E6" s="253"/>
      <c r="F6" s="253"/>
      <c r="G6" s="253"/>
      <c r="H6" s="254"/>
    </row>
    <row r="7" spans="2:8" ht="18.75">
      <c r="B7" s="18" t="s">
        <v>1</v>
      </c>
      <c r="C7" s="19" t="s">
        <v>103</v>
      </c>
      <c r="D7" s="20"/>
      <c r="E7" s="20"/>
      <c r="F7" s="77"/>
      <c r="G7" s="107"/>
      <c r="H7" s="21"/>
    </row>
    <row r="8" spans="2:8" ht="18.75">
      <c r="B8" s="22" t="s">
        <v>256</v>
      </c>
      <c r="C8" s="23"/>
      <c r="D8" s="24"/>
      <c r="E8" s="24"/>
      <c r="F8" s="78"/>
      <c r="G8" s="108"/>
      <c r="H8" s="25"/>
    </row>
    <row r="9" spans="2:8" ht="18.75">
      <c r="B9" s="255" t="s">
        <v>2</v>
      </c>
      <c r="C9" s="256"/>
      <c r="D9" s="256"/>
      <c r="E9" s="256"/>
      <c r="F9" s="256"/>
      <c r="G9" s="256"/>
      <c r="H9" s="257"/>
    </row>
    <row r="10" spans="2:8" ht="29.25" customHeight="1">
      <c r="B10" s="192" t="s">
        <v>104</v>
      </c>
      <c r="C10" s="192"/>
      <c r="D10" s="192"/>
      <c r="E10" s="192"/>
      <c r="F10" s="192"/>
      <c r="G10" s="192"/>
      <c r="H10" s="192"/>
    </row>
    <row r="11" spans="2:8" ht="15" customHeight="1">
      <c r="B11" s="55"/>
      <c r="C11" s="12"/>
      <c r="D11" s="12"/>
      <c r="E11" s="12"/>
      <c r="F11" s="79"/>
      <c r="G11" s="54"/>
      <c r="H11" s="56"/>
    </row>
    <row r="12" spans="2:8" ht="18.75">
      <c r="B12" s="258" t="s">
        <v>3</v>
      </c>
      <c r="C12" s="259"/>
      <c r="D12" s="259"/>
      <c r="E12" s="259"/>
      <c r="F12" s="259"/>
      <c r="G12" s="259"/>
      <c r="H12" s="260"/>
    </row>
    <row r="13" spans="2:8" ht="15" customHeight="1">
      <c r="B13" s="267" t="s">
        <v>105</v>
      </c>
      <c r="C13" s="268"/>
      <c r="D13" s="268"/>
      <c r="E13" s="268"/>
      <c r="F13" s="268"/>
      <c r="G13" s="268"/>
      <c r="H13" s="269"/>
    </row>
    <row r="14" spans="2:8" ht="12.75" customHeight="1">
      <c r="B14" s="270"/>
      <c r="C14" s="271"/>
      <c r="D14" s="271"/>
      <c r="E14" s="271"/>
      <c r="F14" s="271"/>
      <c r="G14" s="271"/>
      <c r="H14" s="272"/>
    </row>
    <row r="15" spans="2:8" ht="12.75" customHeight="1">
      <c r="B15" s="270"/>
      <c r="C15" s="271"/>
      <c r="D15" s="271"/>
      <c r="E15" s="271"/>
      <c r="F15" s="271"/>
      <c r="G15" s="271"/>
      <c r="H15" s="272"/>
    </row>
    <row r="16" spans="2:8" ht="12.75" customHeight="1">
      <c r="B16" s="270"/>
      <c r="C16" s="271"/>
      <c r="D16" s="271"/>
      <c r="E16" s="271"/>
      <c r="F16" s="271"/>
      <c r="G16" s="271"/>
      <c r="H16" s="272"/>
    </row>
    <row r="17" spans="2:8" ht="12" customHeight="1">
      <c r="B17" s="270"/>
      <c r="C17" s="271"/>
      <c r="D17" s="271"/>
      <c r="E17" s="271"/>
      <c r="F17" s="271"/>
      <c r="G17" s="271"/>
      <c r="H17" s="272"/>
    </row>
    <row r="18" spans="2:8" ht="9" customHeight="1">
      <c r="B18" s="273"/>
      <c r="C18" s="274"/>
      <c r="D18" s="274"/>
      <c r="E18" s="274"/>
      <c r="F18" s="274"/>
      <c r="G18" s="274"/>
      <c r="H18" s="275"/>
    </row>
    <row r="19" spans="2:8" ht="15" customHeight="1">
      <c r="B19" s="13"/>
      <c r="C19" s="13"/>
      <c r="D19" s="13"/>
      <c r="E19" s="13"/>
      <c r="F19" s="80"/>
      <c r="G19" s="13"/>
      <c r="H19" s="13"/>
    </row>
    <row r="20" spans="2:8" s="1" customFormat="1" ht="18.75">
      <c r="B20" s="261" t="s">
        <v>85</v>
      </c>
      <c r="C20" s="262"/>
      <c r="D20" s="262"/>
      <c r="E20" s="262"/>
      <c r="F20" s="262"/>
      <c r="G20" s="262"/>
      <c r="H20" s="263"/>
    </row>
    <row r="21" spans="2:8" s="1" customFormat="1" ht="33" customHeight="1">
      <c r="B21" s="264" t="s">
        <v>249</v>
      </c>
      <c r="C21" s="265"/>
      <c r="D21" s="265"/>
      <c r="E21" s="265"/>
      <c r="F21" s="265"/>
      <c r="G21" s="265"/>
      <c r="H21" s="266"/>
    </row>
    <row r="22" spans="2:8" s="1" customFormat="1" ht="15" customHeight="1">
      <c r="B22" s="57"/>
      <c r="C22" s="58"/>
      <c r="D22" s="58"/>
      <c r="E22" s="58"/>
      <c r="F22" s="81"/>
      <c r="G22" s="58"/>
      <c r="H22" s="58"/>
    </row>
    <row r="23" spans="2:8" ht="15.75">
      <c r="B23" s="125" t="s">
        <v>4</v>
      </c>
      <c r="C23" s="276" t="s">
        <v>5</v>
      </c>
      <c r="D23" s="276"/>
      <c r="E23" s="277" t="s">
        <v>6</v>
      </c>
      <c r="F23" s="277"/>
      <c r="G23" s="277" t="s">
        <v>7</v>
      </c>
      <c r="H23" s="277"/>
    </row>
    <row r="24" spans="2:8" ht="15.75">
      <c r="B24" s="26">
        <v>1</v>
      </c>
      <c r="C24" s="193" t="s">
        <v>106</v>
      </c>
      <c r="D24" s="193"/>
      <c r="E24" s="188"/>
      <c r="F24" s="188"/>
      <c r="G24" s="194" t="s">
        <v>107</v>
      </c>
      <c r="H24" s="195"/>
    </row>
    <row r="25" spans="2:8" ht="15.75">
      <c r="B25" s="26">
        <v>2</v>
      </c>
      <c r="C25" s="193" t="s">
        <v>108</v>
      </c>
      <c r="D25" s="193"/>
      <c r="E25" s="188" t="s">
        <v>110</v>
      </c>
      <c r="F25" s="188"/>
      <c r="G25" s="194" t="s">
        <v>320</v>
      </c>
      <c r="H25" s="195"/>
    </row>
    <row r="26" spans="2:8" ht="15.75">
      <c r="B26" s="26">
        <v>3</v>
      </c>
      <c r="C26" s="193" t="s">
        <v>109</v>
      </c>
      <c r="D26" s="193"/>
      <c r="E26" s="188" t="s">
        <v>110</v>
      </c>
      <c r="F26" s="188"/>
      <c r="G26" s="194" t="s">
        <v>158</v>
      </c>
      <c r="H26" s="195"/>
    </row>
    <row r="27" spans="2:8" ht="15.75">
      <c r="B27" s="26">
        <v>4</v>
      </c>
      <c r="C27" s="193" t="s">
        <v>111</v>
      </c>
      <c r="D27" s="193"/>
      <c r="E27" s="188" t="s">
        <v>165</v>
      </c>
      <c r="F27" s="188"/>
      <c r="G27" s="194" t="s">
        <v>166</v>
      </c>
      <c r="H27" s="195"/>
    </row>
    <row r="28" spans="2:8" ht="15.75">
      <c r="B28" s="26">
        <v>5</v>
      </c>
      <c r="C28" s="193" t="s">
        <v>112</v>
      </c>
      <c r="D28" s="193"/>
      <c r="E28" s="188" t="s">
        <v>113</v>
      </c>
      <c r="F28" s="188"/>
      <c r="G28" s="194" t="s">
        <v>116</v>
      </c>
      <c r="H28" s="195"/>
    </row>
    <row r="29" spans="2:8" ht="15.75">
      <c r="B29" s="26">
        <v>6</v>
      </c>
      <c r="C29" s="193" t="s">
        <v>114</v>
      </c>
      <c r="D29" s="193"/>
      <c r="E29" s="188" t="s">
        <v>115</v>
      </c>
      <c r="F29" s="188"/>
      <c r="G29" s="194" t="s">
        <v>116</v>
      </c>
      <c r="H29" s="195"/>
    </row>
    <row r="30" spans="2:8" ht="16.5" thickBot="1">
      <c r="B30" s="26">
        <v>7</v>
      </c>
      <c r="C30" s="193" t="s">
        <v>117</v>
      </c>
      <c r="D30" s="193"/>
      <c r="E30" s="188" t="s">
        <v>118</v>
      </c>
      <c r="F30" s="188"/>
      <c r="G30" s="194" t="s">
        <v>159</v>
      </c>
      <c r="H30" s="195"/>
    </row>
    <row r="31" spans="2:8" ht="15.75">
      <c r="B31" s="327" t="s">
        <v>119</v>
      </c>
      <c r="C31" s="328"/>
      <c r="D31" s="328"/>
      <c r="E31" s="329"/>
      <c r="F31" s="195"/>
      <c r="G31" s="230"/>
      <c r="H31" s="230"/>
    </row>
    <row r="32" spans="2:8" ht="15.75" customHeight="1">
      <c r="B32" s="330" t="s">
        <v>120</v>
      </c>
      <c r="C32" s="193"/>
      <c r="D32" s="193"/>
      <c r="E32" s="331"/>
      <c r="F32" s="195"/>
      <c r="G32" s="230"/>
      <c r="H32" s="230"/>
    </row>
    <row r="33" spans="2:9" ht="15.75" customHeight="1">
      <c r="B33" s="330" t="s">
        <v>121</v>
      </c>
      <c r="C33" s="193"/>
      <c r="D33" s="193"/>
      <c r="E33" s="331"/>
      <c r="F33" s="195"/>
      <c r="G33" s="230"/>
      <c r="H33" s="230"/>
    </row>
    <row r="34" spans="2:9" ht="15.75" customHeight="1" thickBot="1">
      <c r="B34" s="332" t="s">
        <v>122</v>
      </c>
      <c r="C34" s="333"/>
      <c r="D34" s="333"/>
      <c r="E34" s="334"/>
      <c r="F34" s="195"/>
      <c r="G34" s="230"/>
      <c r="H34" s="230"/>
    </row>
    <row r="35" spans="2:9" s="10" customFormat="1" ht="15.75">
      <c r="B35" s="9"/>
      <c r="C35" s="9"/>
      <c r="D35" s="9"/>
      <c r="E35" s="9"/>
      <c r="F35" s="82"/>
      <c r="G35" s="109"/>
      <c r="H35" s="9"/>
    </row>
    <row r="36" spans="2:9" s="10" customFormat="1" ht="15.75">
      <c r="B36" s="9"/>
      <c r="C36" s="9"/>
      <c r="D36" s="9"/>
      <c r="E36" s="9"/>
      <c r="F36" s="82"/>
      <c r="G36" s="109"/>
      <c r="H36" s="9"/>
    </row>
    <row r="37" spans="2:9" s="10" customFormat="1" ht="15.75">
      <c r="B37" s="9"/>
      <c r="C37" s="9"/>
      <c r="D37" s="9"/>
      <c r="E37" s="9"/>
      <c r="F37" s="82"/>
      <c r="G37" s="109"/>
      <c r="H37" s="9"/>
    </row>
    <row r="38" spans="2:9" ht="18.75">
      <c r="B38" s="261" t="s">
        <v>84</v>
      </c>
      <c r="C38" s="262"/>
      <c r="D38" s="262"/>
      <c r="E38" s="262"/>
      <c r="F38" s="262"/>
      <c r="G38" s="262"/>
      <c r="H38" s="263"/>
    </row>
    <row r="39" spans="2:9" ht="17.25">
      <c r="B39" s="282" t="s">
        <v>8</v>
      </c>
      <c r="C39" s="283"/>
      <c r="D39" s="283"/>
      <c r="E39" s="283"/>
      <c r="F39" s="283"/>
      <c r="G39" s="283"/>
      <c r="H39" s="284"/>
    </row>
    <row r="40" spans="2:9" ht="23.25" customHeight="1">
      <c r="B40" s="183" t="s">
        <v>160</v>
      </c>
      <c r="C40" s="285"/>
      <c r="D40" s="285"/>
      <c r="E40" s="285"/>
      <c r="F40" s="285"/>
      <c r="G40" s="285"/>
      <c r="H40" s="286"/>
    </row>
    <row r="41" spans="2:9" ht="15.75" customHeight="1">
      <c r="B41" s="287" t="s">
        <v>83</v>
      </c>
      <c r="C41" s="288"/>
      <c r="D41" s="288"/>
      <c r="E41" s="288"/>
      <c r="F41" s="288"/>
      <c r="G41" s="288"/>
      <c r="H41" s="289"/>
    </row>
    <row r="42" spans="2:9" ht="24" customHeight="1">
      <c r="B42" s="183" t="s">
        <v>160</v>
      </c>
      <c r="C42" s="184"/>
      <c r="D42" s="184"/>
      <c r="E42" s="184"/>
      <c r="F42" s="184"/>
      <c r="G42" s="184"/>
      <c r="H42" s="185"/>
    </row>
    <row r="43" spans="2:9" ht="27.75" customHeight="1">
      <c r="B43" s="121" t="s">
        <v>9</v>
      </c>
      <c r="C43" s="217" t="s">
        <v>89</v>
      </c>
      <c r="D43" s="218"/>
      <c r="E43" s="121" t="s">
        <v>10</v>
      </c>
      <c r="F43" s="217" t="s">
        <v>11</v>
      </c>
      <c r="G43" s="218"/>
      <c r="H43" s="117" t="s">
        <v>12</v>
      </c>
    </row>
    <row r="44" spans="2:9" ht="190.5" customHeight="1">
      <c r="B44" s="27" t="s">
        <v>13</v>
      </c>
      <c r="C44" s="281" t="s">
        <v>123</v>
      </c>
      <c r="D44" s="182"/>
      <c r="E44" s="28" t="s">
        <v>125</v>
      </c>
      <c r="F44" s="219" t="s">
        <v>128</v>
      </c>
      <c r="G44" s="220"/>
      <c r="H44" s="53" t="s">
        <v>155</v>
      </c>
    </row>
    <row r="45" spans="2:9" ht="37.5" customHeight="1">
      <c r="B45" s="205" t="s">
        <v>14</v>
      </c>
      <c r="C45" s="199" t="s">
        <v>124</v>
      </c>
      <c r="D45" s="200"/>
      <c r="E45" s="196" t="s">
        <v>126</v>
      </c>
      <c r="F45" s="208" t="s">
        <v>127</v>
      </c>
      <c r="G45" s="209"/>
      <c r="H45" s="214" t="s">
        <v>154</v>
      </c>
    </row>
    <row r="46" spans="2:9">
      <c r="B46" s="206"/>
      <c r="C46" s="201"/>
      <c r="D46" s="202"/>
      <c r="E46" s="197"/>
      <c r="F46" s="210"/>
      <c r="G46" s="211"/>
      <c r="H46" s="215"/>
    </row>
    <row r="47" spans="2:9">
      <c r="B47" s="206"/>
      <c r="C47" s="201"/>
      <c r="D47" s="202"/>
      <c r="E47" s="197"/>
      <c r="F47" s="210"/>
      <c r="G47" s="211"/>
      <c r="H47" s="215"/>
    </row>
    <row r="48" spans="2:9" ht="57.75" customHeight="1">
      <c r="B48" s="207"/>
      <c r="C48" s="203"/>
      <c r="D48" s="204"/>
      <c r="E48" s="198"/>
      <c r="F48" s="212"/>
      <c r="G48" s="213"/>
      <c r="H48" s="216"/>
      <c r="I48" s="52"/>
    </row>
    <row r="49" spans="2:8" ht="25.5" customHeight="1">
      <c r="B49" s="280" t="s">
        <v>102</v>
      </c>
      <c r="C49" s="280"/>
      <c r="D49" s="280"/>
      <c r="E49" s="280"/>
      <c r="F49" s="280"/>
      <c r="G49" s="280"/>
      <c r="H49" s="280"/>
    </row>
    <row r="50" spans="2:8" s="10" customFormat="1" ht="15.75">
      <c r="B50" s="9"/>
      <c r="C50" s="9"/>
      <c r="D50" s="9"/>
      <c r="E50" s="9"/>
      <c r="F50" s="82"/>
      <c r="G50" s="109"/>
      <c r="H50" s="9"/>
    </row>
    <row r="51" spans="2:8" s="10" customFormat="1" ht="15.75">
      <c r="B51" s="9"/>
      <c r="C51" s="9"/>
      <c r="D51" s="9"/>
      <c r="E51" s="9"/>
      <c r="F51" s="82"/>
      <c r="G51" s="109"/>
      <c r="H51" s="9"/>
    </row>
    <row r="52" spans="2:8" s="10" customFormat="1" ht="15.75">
      <c r="B52" s="9"/>
      <c r="C52" s="9"/>
      <c r="D52" s="9"/>
      <c r="E52" s="9"/>
      <c r="F52" s="82"/>
      <c r="G52" s="109"/>
      <c r="H52" s="9"/>
    </row>
    <row r="53" spans="2:8" s="10" customFormat="1" ht="15.75">
      <c r="B53" s="9"/>
      <c r="C53" s="9"/>
      <c r="D53" s="9"/>
      <c r="E53" s="9"/>
      <c r="F53" s="82"/>
      <c r="G53" s="109"/>
      <c r="H53" s="9"/>
    </row>
    <row r="54" spans="2:8" s="10" customFormat="1" ht="15.75">
      <c r="B54" s="9"/>
      <c r="C54" s="9"/>
      <c r="D54" s="9"/>
      <c r="E54" s="9"/>
      <c r="F54" s="82"/>
      <c r="G54" s="109"/>
      <c r="H54" s="9"/>
    </row>
    <row r="55" spans="2:8" ht="18.75">
      <c r="B55" s="261" t="s">
        <v>86</v>
      </c>
      <c r="C55" s="262"/>
      <c r="D55" s="262"/>
      <c r="E55" s="262"/>
      <c r="F55" s="262"/>
      <c r="G55" s="262"/>
      <c r="H55" s="263"/>
    </row>
    <row r="56" spans="2:8" ht="17.25">
      <c r="B56" s="290" t="s">
        <v>15</v>
      </c>
      <c r="C56" s="291"/>
      <c r="D56" s="291"/>
      <c r="E56" s="291"/>
      <c r="F56" s="291"/>
      <c r="G56" s="291"/>
      <c r="H56" s="292"/>
    </row>
    <row r="57" spans="2:8" ht="15.75">
      <c r="B57" s="41" t="s">
        <v>16</v>
      </c>
      <c r="C57" s="203" t="s">
        <v>80</v>
      </c>
      <c r="D57" s="293"/>
      <c r="E57" s="204"/>
      <c r="F57" s="236" t="s">
        <v>91</v>
      </c>
      <c r="G57" s="236"/>
      <c r="H57" s="236"/>
    </row>
    <row r="58" spans="2:8" ht="34.5" customHeight="1">
      <c r="B58" s="124" t="s">
        <v>257</v>
      </c>
      <c r="C58" s="180">
        <v>0.5</v>
      </c>
      <c r="D58" s="181"/>
      <c r="E58" s="182"/>
      <c r="F58" s="183" t="s">
        <v>260</v>
      </c>
      <c r="G58" s="294"/>
      <c r="H58" s="295"/>
    </row>
    <row r="59" spans="2:8" ht="32.25" customHeight="1">
      <c r="B59" s="124" t="s">
        <v>258</v>
      </c>
      <c r="C59" s="281" t="s">
        <v>162</v>
      </c>
      <c r="D59" s="181"/>
      <c r="E59" s="182"/>
      <c r="F59" s="236"/>
      <c r="G59" s="236"/>
      <c r="H59" s="236"/>
    </row>
    <row r="60" spans="2:8" ht="33" customHeight="1">
      <c r="B60" s="124" t="s">
        <v>259</v>
      </c>
      <c r="C60" s="281" t="s">
        <v>162</v>
      </c>
      <c r="D60" s="181"/>
      <c r="E60" s="182"/>
      <c r="F60" s="236"/>
      <c r="G60" s="236"/>
      <c r="H60" s="236"/>
    </row>
    <row r="61" spans="2:8" ht="356.25" customHeight="1">
      <c r="B61" s="230"/>
      <c r="C61" s="188"/>
      <c r="D61" s="188"/>
      <c r="E61" s="188"/>
      <c r="F61" s="188"/>
      <c r="G61" s="188"/>
      <c r="H61" s="188"/>
    </row>
    <row r="62" spans="2:8" s="10" customFormat="1" ht="15.75">
      <c r="B62" s="17"/>
      <c r="C62" s="8"/>
      <c r="D62" s="8"/>
      <c r="E62" s="8"/>
      <c r="F62" s="83"/>
      <c r="G62" s="8"/>
      <c r="H62" s="8"/>
    </row>
    <row r="63" spans="2:8" ht="27.75" customHeight="1">
      <c r="B63" s="189" t="s">
        <v>18</v>
      </c>
      <c r="C63" s="190"/>
      <c r="D63" s="190"/>
      <c r="E63" s="190"/>
      <c r="F63" s="190"/>
      <c r="G63" s="190"/>
      <c r="H63" s="191"/>
    </row>
    <row r="64" spans="2:8" ht="15.75">
      <c r="B64" s="29" t="s">
        <v>16</v>
      </c>
      <c r="C64" s="236" t="s">
        <v>17</v>
      </c>
      <c r="D64" s="236"/>
      <c r="E64" s="236"/>
      <c r="F64" s="188" t="s">
        <v>90</v>
      </c>
      <c r="G64" s="188"/>
      <c r="H64" s="188"/>
    </row>
    <row r="65" spans="2:8" ht="20.100000000000001" customHeight="1">
      <c r="B65" s="91" t="s">
        <v>250</v>
      </c>
      <c r="C65" s="235">
        <v>1</v>
      </c>
      <c r="D65" s="236"/>
      <c r="E65" s="236"/>
      <c r="F65" s="183" t="s">
        <v>261</v>
      </c>
      <c r="G65" s="184"/>
      <c r="H65" s="185"/>
    </row>
    <row r="66" spans="2:8" ht="20.100000000000001" customHeight="1">
      <c r="B66" s="91" t="s">
        <v>251</v>
      </c>
      <c r="C66" s="235">
        <v>1</v>
      </c>
      <c r="D66" s="236"/>
      <c r="E66" s="236"/>
      <c r="F66" s="183" t="s">
        <v>261</v>
      </c>
      <c r="G66" s="184"/>
      <c r="H66" s="185"/>
    </row>
    <row r="67" spans="2:8" ht="20.100000000000001" customHeight="1">
      <c r="B67" s="65" t="s">
        <v>252</v>
      </c>
      <c r="C67" s="235">
        <v>1</v>
      </c>
      <c r="D67" s="236"/>
      <c r="E67" s="236"/>
      <c r="F67" s="183" t="s">
        <v>261</v>
      </c>
      <c r="G67" s="184"/>
      <c r="H67" s="185"/>
    </row>
    <row r="68" spans="2:8" ht="20.100000000000001" customHeight="1">
      <c r="B68" s="65" t="s">
        <v>253</v>
      </c>
      <c r="C68" s="235">
        <v>1</v>
      </c>
      <c r="D68" s="236"/>
      <c r="E68" s="236"/>
      <c r="F68" s="183" t="s">
        <v>261</v>
      </c>
      <c r="G68" s="184"/>
      <c r="H68" s="185"/>
    </row>
    <row r="69" spans="2:8" ht="20.100000000000001" customHeight="1">
      <c r="B69" s="65" t="s">
        <v>254</v>
      </c>
      <c r="C69" s="235">
        <v>1</v>
      </c>
      <c r="D69" s="236"/>
      <c r="E69" s="236"/>
      <c r="F69" s="183" t="s">
        <v>261</v>
      </c>
      <c r="G69" s="184"/>
      <c r="H69" s="185"/>
    </row>
    <row r="70" spans="2:8" ht="20.100000000000001" customHeight="1">
      <c r="B70" s="65" t="s">
        <v>255</v>
      </c>
      <c r="C70" s="235">
        <v>1</v>
      </c>
      <c r="D70" s="236"/>
      <c r="E70" s="236"/>
      <c r="F70" s="183" t="s">
        <v>261</v>
      </c>
      <c r="G70" s="184"/>
      <c r="H70" s="185"/>
    </row>
    <row r="71" spans="2:8" ht="20.100000000000001" customHeight="1">
      <c r="B71" s="91" t="s">
        <v>167</v>
      </c>
      <c r="C71" s="235">
        <v>1</v>
      </c>
      <c r="D71" s="236"/>
      <c r="E71" s="236"/>
      <c r="F71" s="183" t="s">
        <v>261</v>
      </c>
      <c r="G71" s="184"/>
      <c r="H71" s="185"/>
    </row>
    <row r="72" spans="2:8" ht="20.100000000000001" customHeight="1">
      <c r="B72" s="65" t="s">
        <v>168</v>
      </c>
      <c r="C72" s="180">
        <v>1</v>
      </c>
      <c r="D72" s="181"/>
      <c r="E72" s="182"/>
      <c r="F72" s="183" t="s">
        <v>261</v>
      </c>
      <c r="G72" s="184"/>
      <c r="H72" s="185"/>
    </row>
    <row r="73" spans="2:8" ht="20.100000000000001" customHeight="1">
      <c r="B73" s="65" t="s">
        <v>169</v>
      </c>
      <c r="C73" s="180">
        <v>0.88239999999999996</v>
      </c>
      <c r="D73" s="186"/>
      <c r="E73" s="187"/>
      <c r="F73" s="183" t="s">
        <v>261</v>
      </c>
      <c r="G73" s="184"/>
      <c r="H73" s="185"/>
    </row>
    <row r="74" spans="2:8" ht="20.100000000000001" customHeight="1">
      <c r="B74" s="91" t="s">
        <v>262</v>
      </c>
      <c r="C74" s="180">
        <v>1</v>
      </c>
      <c r="D74" s="181"/>
      <c r="E74" s="182"/>
      <c r="F74" s="183" t="s">
        <v>261</v>
      </c>
      <c r="G74" s="184"/>
      <c r="H74" s="185"/>
    </row>
    <row r="75" spans="2:8" ht="20.100000000000001" customHeight="1">
      <c r="B75" s="65" t="s">
        <v>263</v>
      </c>
      <c r="C75" s="180">
        <v>1</v>
      </c>
      <c r="D75" s="181"/>
      <c r="E75" s="182"/>
      <c r="F75" s="183" t="s">
        <v>261</v>
      </c>
      <c r="G75" s="184"/>
      <c r="H75" s="185"/>
    </row>
    <row r="76" spans="2:8" ht="20.100000000000001" customHeight="1">
      <c r="B76" s="65" t="s">
        <v>264</v>
      </c>
      <c r="C76" s="180" t="s">
        <v>265</v>
      </c>
      <c r="D76" s="186"/>
      <c r="E76" s="187"/>
      <c r="F76" s="183" t="s">
        <v>261</v>
      </c>
      <c r="G76" s="184"/>
      <c r="H76" s="185"/>
    </row>
    <row r="77" spans="2:8" ht="299.25" customHeight="1">
      <c r="B77" s="237" t="s">
        <v>266</v>
      </c>
      <c r="C77" s="238"/>
      <c r="D77" s="238"/>
      <c r="E77" s="238"/>
      <c r="F77" s="238"/>
      <c r="G77" s="238"/>
      <c r="H77" s="239"/>
    </row>
    <row r="78" spans="2:8" ht="15.75">
      <c r="B78" s="3"/>
      <c r="C78" s="3"/>
      <c r="D78" s="3"/>
      <c r="E78" s="3"/>
      <c r="F78" s="84"/>
      <c r="G78" s="7"/>
      <c r="H78" s="3"/>
    </row>
    <row r="79" spans="2:8" ht="17.25">
      <c r="B79" s="232" t="s">
        <v>19</v>
      </c>
      <c r="C79" s="233"/>
      <c r="D79" s="233"/>
      <c r="E79" s="233"/>
      <c r="F79" s="233"/>
      <c r="G79" s="233"/>
      <c r="H79" s="234"/>
    </row>
    <row r="80" spans="2:8" ht="15.75">
      <c r="B80" s="30" t="s">
        <v>16</v>
      </c>
      <c r="C80" s="116" t="s">
        <v>20</v>
      </c>
      <c r="D80" s="188" t="s">
        <v>21</v>
      </c>
      <c r="E80" s="188"/>
      <c r="F80" s="188" t="s">
        <v>22</v>
      </c>
      <c r="G80" s="188"/>
      <c r="H80" s="31" t="s">
        <v>92</v>
      </c>
    </row>
    <row r="81" spans="2:15" ht="15.75">
      <c r="B81" s="92" t="s">
        <v>262</v>
      </c>
      <c r="C81" s="59">
        <v>0</v>
      </c>
      <c r="D81" s="194">
        <v>0</v>
      </c>
      <c r="E81" s="195"/>
      <c r="F81" s="230">
        <v>0</v>
      </c>
      <c r="G81" s="230"/>
      <c r="H81" s="214" t="s">
        <v>131</v>
      </c>
    </row>
    <row r="82" spans="2:15" ht="15.75">
      <c r="B82" s="93" t="s">
        <v>263</v>
      </c>
      <c r="C82" s="61">
        <v>2</v>
      </c>
      <c r="D82" s="194">
        <v>2</v>
      </c>
      <c r="E82" s="195"/>
      <c r="F82" s="194">
        <v>0</v>
      </c>
      <c r="G82" s="195"/>
      <c r="H82" s="344"/>
    </row>
    <row r="83" spans="2:15" ht="15.75">
      <c r="B83" s="93" t="s">
        <v>264</v>
      </c>
      <c r="C83" s="61">
        <v>2</v>
      </c>
      <c r="D83" s="194">
        <v>2</v>
      </c>
      <c r="E83" s="195"/>
      <c r="F83" s="194">
        <v>0</v>
      </c>
      <c r="G83" s="195"/>
      <c r="H83" s="345"/>
    </row>
    <row r="84" spans="2:15" ht="15.75">
      <c r="B84" s="131" t="s">
        <v>163</v>
      </c>
      <c r="C84" s="60">
        <f>SUM(C81:C83)</f>
        <v>4</v>
      </c>
      <c r="D84" s="278">
        <v>4</v>
      </c>
      <c r="E84" s="279"/>
      <c r="F84" s="188">
        <v>0</v>
      </c>
      <c r="G84" s="188"/>
      <c r="H84" s="346"/>
    </row>
    <row r="85" spans="2:15" ht="21.75" customHeight="1">
      <c r="B85" s="230" t="s">
        <v>101</v>
      </c>
      <c r="C85" s="188"/>
      <c r="D85" s="188"/>
      <c r="E85" s="188"/>
      <c r="F85" s="188"/>
      <c r="G85" s="188"/>
      <c r="H85" s="188"/>
    </row>
    <row r="86" spans="2:15" ht="17.25">
      <c r="B86" s="296" t="s">
        <v>97</v>
      </c>
      <c r="C86" s="297"/>
      <c r="D86" s="297"/>
      <c r="E86" s="297"/>
      <c r="F86" s="297"/>
      <c r="G86" s="297"/>
      <c r="H86" s="298"/>
    </row>
    <row r="87" spans="2:15" ht="31.5">
      <c r="B87" s="117" t="s">
        <v>24</v>
      </c>
      <c r="C87" s="117" t="s">
        <v>25</v>
      </c>
      <c r="D87" s="117" t="s">
        <v>26</v>
      </c>
      <c r="E87" s="117" t="s">
        <v>27</v>
      </c>
      <c r="F87" s="119" t="s">
        <v>28</v>
      </c>
      <c r="G87" s="119" t="s">
        <v>29</v>
      </c>
      <c r="H87" s="117" t="s">
        <v>30</v>
      </c>
    </row>
    <row r="88" spans="2:15" ht="246" customHeight="1">
      <c r="B88" s="34" t="s">
        <v>245</v>
      </c>
      <c r="C88" s="34" t="s">
        <v>246</v>
      </c>
      <c r="D88" s="33" t="s">
        <v>247</v>
      </c>
      <c r="E88" s="34" t="s">
        <v>248</v>
      </c>
      <c r="F88" s="141">
        <v>23770180827</v>
      </c>
      <c r="G88" s="142">
        <v>0.22</v>
      </c>
      <c r="H88" s="114" t="s">
        <v>244</v>
      </c>
    </row>
    <row r="89" spans="2:15" ht="20.25" customHeight="1">
      <c r="B89" s="230" t="s">
        <v>101</v>
      </c>
      <c r="C89" s="188"/>
      <c r="D89" s="188"/>
      <c r="E89" s="188"/>
      <c r="F89" s="188"/>
      <c r="G89" s="188"/>
      <c r="H89" s="188"/>
      <c r="I89" s="3"/>
      <c r="J89" s="3"/>
      <c r="K89" s="3"/>
      <c r="L89" s="3"/>
      <c r="M89" s="3"/>
      <c r="N89" s="3"/>
      <c r="O89" s="3"/>
    </row>
    <row r="90" spans="2:15" ht="15.75">
      <c r="B90" s="15"/>
      <c r="C90" s="15"/>
      <c r="D90" s="15"/>
      <c r="E90" s="15"/>
      <c r="F90" s="85"/>
      <c r="G90" s="15"/>
      <c r="H90" s="15"/>
      <c r="I90" s="3"/>
      <c r="J90" s="3"/>
      <c r="K90" s="3"/>
      <c r="L90" s="3"/>
      <c r="M90" s="3"/>
      <c r="N90" s="3"/>
      <c r="O90" s="3"/>
    </row>
    <row r="91" spans="2:15" ht="17.25">
      <c r="B91" s="231" t="s">
        <v>81</v>
      </c>
      <c r="C91" s="231"/>
      <c r="D91" s="231"/>
      <c r="E91" s="231"/>
      <c r="F91" s="231"/>
      <c r="G91" s="231"/>
      <c r="H91" s="231"/>
    </row>
    <row r="92" spans="2:15" ht="15.75">
      <c r="B92" s="299" t="s">
        <v>24</v>
      </c>
      <c r="C92" s="299"/>
      <c r="D92" s="126" t="s">
        <v>31</v>
      </c>
      <c r="E92" s="126" t="s">
        <v>32</v>
      </c>
      <c r="F92" s="127" t="s">
        <v>33</v>
      </c>
      <c r="G92" s="300" t="s">
        <v>34</v>
      </c>
      <c r="H92" s="301"/>
    </row>
    <row r="93" spans="2:15" ht="15.75">
      <c r="B93" s="194"/>
      <c r="C93" s="195"/>
      <c r="D93" s="33"/>
      <c r="E93" s="33"/>
      <c r="F93" s="34"/>
      <c r="G93" s="230"/>
      <c r="H93" s="230"/>
    </row>
    <row r="94" spans="2:15" ht="15.75">
      <c r="B94" s="194"/>
      <c r="C94" s="195"/>
      <c r="D94" s="278" t="s">
        <v>157</v>
      </c>
      <c r="E94" s="302"/>
      <c r="F94" s="279"/>
      <c r="G94" s="230"/>
      <c r="H94" s="230"/>
    </row>
    <row r="95" spans="2:15" ht="27" customHeight="1">
      <c r="B95" s="230" t="s">
        <v>98</v>
      </c>
      <c r="C95" s="188"/>
      <c r="D95" s="188"/>
      <c r="E95" s="188"/>
      <c r="F95" s="188"/>
      <c r="G95" s="188"/>
      <c r="H95" s="188"/>
    </row>
    <row r="96" spans="2:15" s="10" customFormat="1" ht="15.75">
      <c r="B96" s="8"/>
      <c r="C96" s="8"/>
      <c r="D96" s="8"/>
      <c r="E96" s="8"/>
      <c r="F96" s="83"/>
      <c r="G96" s="8"/>
      <c r="H96" s="9"/>
    </row>
    <row r="97" spans="2:8" ht="17.25">
      <c r="B97" s="231" t="s">
        <v>35</v>
      </c>
      <c r="C97" s="231"/>
      <c r="D97" s="231"/>
      <c r="E97" s="231"/>
      <c r="F97" s="231"/>
      <c r="G97" s="231"/>
      <c r="H97" s="231"/>
    </row>
    <row r="98" spans="2:8" ht="31.5">
      <c r="B98" s="117" t="s">
        <v>24</v>
      </c>
      <c r="C98" s="117" t="s">
        <v>25</v>
      </c>
      <c r="D98" s="117" t="s">
        <v>26</v>
      </c>
      <c r="E98" s="117" t="s">
        <v>27</v>
      </c>
      <c r="F98" s="119" t="s">
        <v>29</v>
      </c>
      <c r="G98" s="117" t="s">
        <v>36</v>
      </c>
      <c r="H98" s="119" t="s">
        <v>37</v>
      </c>
    </row>
    <row r="99" spans="2:8" ht="140.25" customHeight="1">
      <c r="B99" s="132" t="s">
        <v>240</v>
      </c>
      <c r="C99" s="132" t="s">
        <v>241</v>
      </c>
      <c r="D99" s="132" t="s">
        <v>242</v>
      </c>
      <c r="E99" s="132" t="s">
        <v>279</v>
      </c>
      <c r="F99" s="133">
        <v>1</v>
      </c>
      <c r="G99" s="132" t="s">
        <v>280</v>
      </c>
      <c r="H99" s="134" t="s">
        <v>243</v>
      </c>
    </row>
    <row r="100" spans="2:8" ht="24.75" customHeight="1">
      <c r="B100" s="335" t="s">
        <v>281</v>
      </c>
      <c r="C100" s="336"/>
      <c r="D100" s="336"/>
      <c r="E100" s="336"/>
      <c r="F100" s="336"/>
      <c r="G100" s="336"/>
      <c r="H100" s="337"/>
    </row>
    <row r="101" spans="2:8" s="16" customFormat="1" ht="15.75">
      <c r="B101" s="8"/>
      <c r="C101" s="8"/>
      <c r="D101" s="8"/>
      <c r="E101" s="8"/>
      <c r="F101" s="83"/>
      <c r="G101" s="8"/>
      <c r="H101" s="8"/>
    </row>
    <row r="102" spans="2:8" s="16" customFormat="1" ht="15.75">
      <c r="B102" s="8"/>
      <c r="C102" s="8"/>
      <c r="D102" s="8"/>
      <c r="E102" s="8"/>
      <c r="F102" s="83"/>
      <c r="G102" s="8"/>
      <c r="H102" s="8"/>
    </row>
    <row r="103" spans="2:8" ht="17.25">
      <c r="B103" s="231" t="s">
        <v>38</v>
      </c>
      <c r="C103" s="231"/>
      <c r="D103" s="231"/>
      <c r="E103" s="231"/>
      <c r="F103" s="231"/>
      <c r="G103" s="231"/>
      <c r="H103" s="231"/>
    </row>
    <row r="104" spans="2:8" ht="31.5">
      <c r="B104" s="117" t="s">
        <v>39</v>
      </c>
      <c r="C104" s="117" t="s">
        <v>40</v>
      </c>
      <c r="D104" s="40" t="s">
        <v>94</v>
      </c>
      <c r="E104" s="117" t="s">
        <v>41</v>
      </c>
      <c r="F104" s="119" t="s">
        <v>42</v>
      </c>
      <c r="G104" s="119" t="s">
        <v>43</v>
      </c>
      <c r="H104" s="117" t="s">
        <v>44</v>
      </c>
    </row>
    <row r="105" spans="2:8" ht="20.25" customHeight="1">
      <c r="B105" s="167">
        <v>417754</v>
      </c>
      <c r="C105" s="170" t="s">
        <v>292</v>
      </c>
      <c r="D105" s="75"/>
      <c r="E105" s="138">
        <v>69745000</v>
      </c>
      <c r="F105" s="103" t="s">
        <v>288</v>
      </c>
      <c r="G105" s="76" t="s">
        <v>171</v>
      </c>
      <c r="H105" s="179" t="s">
        <v>315</v>
      </c>
    </row>
    <row r="106" spans="2:8">
      <c r="B106" s="168"/>
      <c r="C106" s="171"/>
      <c r="D106" s="75"/>
      <c r="E106" s="138">
        <v>92445660</v>
      </c>
      <c r="F106" s="103" t="s">
        <v>289</v>
      </c>
      <c r="G106" s="76" t="s">
        <v>171</v>
      </c>
      <c r="H106" s="179"/>
    </row>
    <row r="107" spans="2:8">
      <c r="B107" s="168"/>
      <c r="C107" s="171"/>
      <c r="D107" s="100"/>
      <c r="E107" s="138">
        <v>11000000</v>
      </c>
      <c r="F107" s="103" t="s">
        <v>290</v>
      </c>
      <c r="G107" s="76" t="s">
        <v>171</v>
      </c>
      <c r="H107" s="179"/>
    </row>
    <row r="108" spans="2:8">
      <c r="B108" s="169"/>
      <c r="C108" s="172"/>
      <c r="D108" s="101"/>
      <c r="E108" s="100">
        <v>39621842</v>
      </c>
      <c r="F108" s="103" t="s">
        <v>291</v>
      </c>
      <c r="G108" s="76" t="s">
        <v>171</v>
      </c>
      <c r="H108" s="179"/>
    </row>
    <row r="109" spans="2:8">
      <c r="B109" s="167">
        <v>421477</v>
      </c>
      <c r="C109" s="177" t="s">
        <v>293</v>
      </c>
      <c r="D109" s="102"/>
      <c r="E109" s="100">
        <v>7162500</v>
      </c>
      <c r="F109" s="136" t="s">
        <v>294</v>
      </c>
      <c r="G109" s="76" t="s">
        <v>171</v>
      </c>
      <c r="H109" s="179"/>
    </row>
    <row r="110" spans="2:8" ht="32.25" customHeight="1">
      <c r="B110" s="169"/>
      <c r="C110" s="178"/>
      <c r="D110" s="76"/>
      <c r="E110" s="100">
        <v>13835000</v>
      </c>
      <c r="F110" s="136" t="s">
        <v>295</v>
      </c>
      <c r="G110" s="76" t="s">
        <v>171</v>
      </c>
      <c r="H110" s="179"/>
    </row>
    <row r="111" spans="2:8" ht="36" customHeight="1">
      <c r="B111" s="103">
        <v>421597</v>
      </c>
      <c r="C111" s="86" t="s">
        <v>296</v>
      </c>
      <c r="D111" s="76"/>
      <c r="E111" s="100">
        <v>26315000</v>
      </c>
      <c r="F111" s="136" t="s">
        <v>297</v>
      </c>
      <c r="G111" s="76" t="s">
        <v>171</v>
      </c>
      <c r="H111" s="179"/>
    </row>
    <row r="112" spans="2:8" ht="21.75" customHeight="1">
      <c r="B112" s="167">
        <v>421628</v>
      </c>
      <c r="C112" s="170" t="s">
        <v>303</v>
      </c>
      <c r="D112" s="74"/>
      <c r="E112" s="100">
        <v>4202600</v>
      </c>
      <c r="F112" s="136" t="s">
        <v>298</v>
      </c>
      <c r="G112" s="76" t="s">
        <v>171</v>
      </c>
      <c r="H112" s="179"/>
    </row>
    <row r="113" spans="2:8" ht="21.75" customHeight="1">
      <c r="B113" s="168"/>
      <c r="C113" s="171"/>
      <c r="D113" s="74"/>
      <c r="E113" s="100">
        <v>1496000</v>
      </c>
      <c r="F113" s="136" t="s">
        <v>295</v>
      </c>
      <c r="G113" s="76" t="s">
        <v>171</v>
      </c>
      <c r="H113" s="179"/>
    </row>
    <row r="114" spans="2:8" ht="21.75" customHeight="1">
      <c r="B114" s="168"/>
      <c r="C114" s="171"/>
      <c r="D114" s="74"/>
      <c r="E114" s="100">
        <v>793500</v>
      </c>
      <c r="F114" s="136" t="s">
        <v>299</v>
      </c>
      <c r="G114" s="76" t="s">
        <v>171</v>
      </c>
      <c r="H114" s="179"/>
    </row>
    <row r="115" spans="2:8">
      <c r="B115" s="168"/>
      <c r="C115" s="171"/>
      <c r="D115" s="75"/>
      <c r="E115" s="100">
        <v>3615450</v>
      </c>
      <c r="F115" s="100" t="s">
        <v>300</v>
      </c>
      <c r="G115" s="76" t="s">
        <v>171</v>
      </c>
      <c r="H115" s="179"/>
    </row>
    <row r="116" spans="2:8" ht="18.75" customHeight="1">
      <c r="B116" s="168"/>
      <c r="C116" s="171"/>
      <c r="D116" s="100"/>
      <c r="E116" s="100">
        <v>637800</v>
      </c>
      <c r="F116" s="100" t="s">
        <v>301</v>
      </c>
      <c r="G116" s="76" t="s">
        <v>171</v>
      </c>
      <c r="H116" s="179"/>
    </row>
    <row r="117" spans="2:8" ht="18.75" customHeight="1">
      <c r="B117" s="169"/>
      <c r="C117" s="172"/>
      <c r="D117" s="100"/>
      <c r="E117" s="138">
        <v>5338000</v>
      </c>
      <c r="F117" s="137" t="s">
        <v>302</v>
      </c>
      <c r="G117" s="76" t="s">
        <v>171</v>
      </c>
      <c r="H117" s="179"/>
    </row>
    <row r="118" spans="2:8" ht="27.75" customHeight="1">
      <c r="B118" s="104">
        <v>421640</v>
      </c>
      <c r="C118" s="115" t="s">
        <v>306</v>
      </c>
      <c r="D118" s="100"/>
      <c r="E118" s="138">
        <v>21776000</v>
      </c>
      <c r="F118" s="137" t="s">
        <v>304</v>
      </c>
      <c r="G118" s="76" t="s">
        <v>171</v>
      </c>
      <c r="H118" s="179"/>
    </row>
    <row r="119" spans="2:8" ht="30.75" customHeight="1">
      <c r="B119" s="104">
        <v>422391</v>
      </c>
      <c r="C119" s="115" t="s">
        <v>321</v>
      </c>
      <c r="D119" s="33"/>
      <c r="E119" s="138">
        <v>816000</v>
      </c>
      <c r="F119" s="137" t="s">
        <v>298</v>
      </c>
      <c r="G119" s="76" t="s">
        <v>171</v>
      </c>
      <c r="H119" s="179"/>
    </row>
    <row r="120" spans="2:8" ht="30">
      <c r="B120" s="104">
        <v>404496</v>
      </c>
      <c r="C120" s="115" t="s">
        <v>322</v>
      </c>
      <c r="D120" s="33"/>
      <c r="E120" s="138">
        <v>91800000</v>
      </c>
      <c r="F120" s="137" t="s">
        <v>305</v>
      </c>
      <c r="G120" s="76" t="s">
        <v>171</v>
      </c>
      <c r="H120" s="179"/>
    </row>
    <row r="121" spans="2:8" ht="15.75">
      <c r="B121" s="103">
        <v>387663</v>
      </c>
      <c r="C121" s="170" t="s">
        <v>323</v>
      </c>
      <c r="D121" s="33"/>
      <c r="E121" s="138">
        <v>2100000</v>
      </c>
      <c r="F121" s="137" t="s">
        <v>307</v>
      </c>
      <c r="G121" s="76" t="s">
        <v>171</v>
      </c>
      <c r="H121" s="179"/>
    </row>
    <row r="122" spans="2:8" ht="15.75">
      <c r="B122" s="103">
        <v>422223</v>
      </c>
      <c r="C122" s="171"/>
      <c r="D122" s="33"/>
      <c r="E122" s="138">
        <v>20900000</v>
      </c>
      <c r="F122" s="137" t="s">
        <v>308</v>
      </c>
      <c r="G122" s="76" t="s">
        <v>171</v>
      </c>
      <c r="H122" s="179"/>
    </row>
    <row r="123" spans="2:8" ht="15.75">
      <c r="B123" s="164"/>
      <c r="C123" s="172"/>
      <c r="D123" s="33"/>
      <c r="E123" s="138">
        <v>25375000</v>
      </c>
      <c r="F123" s="137" t="s">
        <v>324</v>
      </c>
      <c r="G123" s="76" t="s">
        <v>171</v>
      </c>
      <c r="H123" s="179"/>
    </row>
    <row r="124" spans="2:8" ht="15" customHeight="1">
      <c r="B124" s="173" t="s">
        <v>309</v>
      </c>
      <c r="C124" s="174"/>
      <c r="D124" s="174"/>
      <c r="E124" s="174"/>
      <c r="F124" s="175"/>
      <c r="G124" s="76"/>
      <c r="H124" s="179"/>
    </row>
    <row r="125" spans="2:8">
      <c r="B125" s="176" t="s">
        <v>173</v>
      </c>
      <c r="C125" s="167" t="s">
        <v>174</v>
      </c>
      <c r="D125" s="113"/>
      <c r="E125" s="113">
        <v>112500000</v>
      </c>
      <c r="F125" s="76" t="s">
        <v>310</v>
      </c>
      <c r="G125" s="76" t="s">
        <v>171</v>
      </c>
      <c r="H125" s="179"/>
    </row>
    <row r="126" spans="2:8">
      <c r="B126" s="176"/>
      <c r="C126" s="169"/>
      <c r="D126" s="113"/>
      <c r="E126" s="113">
        <v>75000000</v>
      </c>
      <c r="F126" s="76" t="s">
        <v>311</v>
      </c>
      <c r="G126" s="76" t="s">
        <v>171</v>
      </c>
      <c r="H126" s="179"/>
    </row>
    <row r="127" spans="2:8" ht="15.75" customHeight="1">
      <c r="B127" s="176" t="s">
        <v>175</v>
      </c>
      <c r="C127" s="177" t="s">
        <v>314</v>
      </c>
      <c r="D127" s="113"/>
      <c r="E127" s="113">
        <v>1170000000</v>
      </c>
      <c r="F127" s="76" t="s">
        <v>312</v>
      </c>
      <c r="G127" s="140" t="s">
        <v>172</v>
      </c>
      <c r="H127" s="179"/>
    </row>
    <row r="128" spans="2:8">
      <c r="B128" s="176"/>
      <c r="C128" s="178"/>
      <c r="D128" s="113"/>
      <c r="E128" s="113">
        <v>1430000000</v>
      </c>
      <c r="F128" s="76" t="s">
        <v>313</v>
      </c>
      <c r="G128" s="140" t="s">
        <v>172</v>
      </c>
      <c r="H128" s="179"/>
    </row>
    <row r="129" spans="2:8" ht="26.25" customHeight="1">
      <c r="B129" s="140" t="s">
        <v>325</v>
      </c>
      <c r="C129" s="165" t="s">
        <v>326</v>
      </c>
      <c r="D129" s="139"/>
      <c r="E129" s="139">
        <v>1500000000</v>
      </c>
      <c r="F129" s="166" t="s">
        <v>327</v>
      </c>
      <c r="G129" s="76" t="s">
        <v>171</v>
      </c>
      <c r="H129" s="179"/>
    </row>
    <row r="130" spans="2:8" s="16" customFormat="1" ht="15.75">
      <c r="B130" s="163"/>
      <c r="C130" s="8"/>
      <c r="D130" s="8"/>
      <c r="E130" s="8"/>
      <c r="F130" s="83"/>
      <c r="G130" s="8"/>
      <c r="H130" s="83"/>
    </row>
    <row r="131" spans="2:8" s="16" customFormat="1" ht="15.75">
      <c r="B131" s="8"/>
      <c r="C131" s="8"/>
      <c r="D131" s="8"/>
      <c r="E131" s="8"/>
      <c r="F131" s="83"/>
      <c r="G131" s="8"/>
      <c r="H131" s="8"/>
    </row>
    <row r="132" spans="2:8" ht="17.25">
      <c r="B132" s="340" t="s">
        <v>100</v>
      </c>
      <c r="C132" s="341"/>
      <c r="D132" s="341"/>
      <c r="E132" s="341"/>
      <c r="F132" s="341"/>
      <c r="G132" s="341"/>
      <c r="H132" s="342"/>
    </row>
    <row r="133" spans="2:8" ht="15.75">
      <c r="B133" s="129" t="s">
        <v>45</v>
      </c>
      <c r="C133" s="129" t="s">
        <v>46</v>
      </c>
      <c r="D133" s="129" t="s">
        <v>24</v>
      </c>
      <c r="E133" s="129" t="s">
        <v>47</v>
      </c>
      <c r="F133" s="130" t="s">
        <v>48</v>
      </c>
      <c r="G133" s="129" t="s">
        <v>49</v>
      </c>
      <c r="H133" s="130" t="s">
        <v>50</v>
      </c>
    </row>
    <row r="134" spans="2:8">
      <c r="B134" s="145">
        <v>100</v>
      </c>
      <c r="C134" s="66">
        <v>111</v>
      </c>
      <c r="D134" s="143" t="s">
        <v>176</v>
      </c>
      <c r="E134" s="146">
        <v>1138147692</v>
      </c>
      <c r="F134" s="105">
        <v>1138147692</v>
      </c>
      <c r="G134" s="148">
        <f t="shared" ref="G134:G170" si="0">E134-F134</f>
        <v>0</v>
      </c>
      <c r="H134" s="249" t="s">
        <v>130</v>
      </c>
    </row>
    <row r="135" spans="2:8" ht="25.5">
      <c r="B135" s="145">
        <v>100</v>
      </c>
      <c r="C135" s="66">
        <v>113</v>
      </c>
      <c r="D135" s="143" t="s">
        <v>177</v>
      </c>
      <c r="E135" s="146">
        <v>134982100</v>
      </c>
      <c r="F135" s="146">
        <v>57500900</v>
      </c>
      <c r="G135" s="148">
        <f t="shared" si="0"/>
        <v>77481200</v>
      </c>
      <c r="H135" s="250"/>
    </row>
    <row r="136" spans="2:8">
      <c r="B136" s="145">
        <v>100</v>
      </c>
      <c r="C136" s="66">
        <v>114</v>
      </c>
      <c r="D136" s="143" t="s">
        <v>178</v>
      </c>
      <c r="E136" s="146">
        <v>405732964</v>
      </c>
      <c r="F136" s="106">
        <v>311167862</v>
      </c>
      <c r="G136" s="71">
        <f t="shared" si="0"/>
        <v>94565102</v>
      </c>
      <c r="H136" s="250"/>
    </row>
    <row r="137" spans="2:8" ht="25.5">
      <c r="B137" s="145">
        <v>100</v>
      </c>
      <c r="C137" s="66">
        <v>123</v>
      </c>
      <c r="D137" s="143" t="s">
        <v>179</v>
      </c>
      <c r="E137" s="146">
        <v>15031512</v>
      </c>
      <c r="F137" s="146">
        <v>15031512</v>
      </c>
      <c r="G137" s="146">
        <f t="shared" si="0"/>
        <v>0</v>
      </c>
      <c r="H137" s="250"/>
    </row>
    <row r="138" spans="2:8" ht="25.5">
      <c r="B138" s="145">
        <v>100</v>
      </c>
      <c r="C138" s="66">
        <v>125</v>
      </c>
      <c r="D138" s="143" t="s">
        <v>316</v>
      </c>
      <c r="E138" s="146">
        <v>13000000</v>
      </c>
      <c r="F138" s="146">
        <v>3450832</v>
      </c>
      <c r="G138" s="146">
        <f t="shared" si="0"/>
        <v>9549168</v>
      </c>
      <c r="H138" s="250"/>
    </row>
    <row r="139" spans="2:8">
      <c r="B139" s="145">
        <v>100</v>
      </c>
      <c r="C139" s="66">
        <v>131</v>
      </c>
      <c r="D139" s="143" t="s">
        <v>180</v>
      </c>
      <c r="E139" s="146">
        <v>226680010</v>
      </c>
      <c r="F139" s="149">
        <v>219165780</v>
      </c>
      <c r="G139" s="148">
        <f t="shared" si="0"/>
        <v>7514230</v>
      </c>
      <c r="H139" s="250"/>
    </row>
    <row r="140" spans="2:8" ht="25.5">
      <c r="B140" s="145">
        <v>100</v>
      </c>
      <c r="C140" s="66">
        <v>133</v>
      </c>
      <c r="D140" s="143" t="s">
        <v>181</v>
      </c>
      <c r="E140" s="146">
        <v>295963272</v>
      </c>
      <c r="F140" s="149">
        <v>273412107</v>
      </c>
      <c r="G140" s="147">
        <f t="shared" si="0"/>
        <v>22551165</v>
      </c>
      <c r="H140" s="250"/>
    </row>
    <row r="141" spans="2:8" ht="25.5">
      <c r="B141" s="145">
        <v>100</v>
      </c>
      <c r="C141" s="66">
        <v>137</v>
      </c>
      <c r="D141" s="143" t="s">
        <v>182</v>
      </c>
      <c r="E141" s="146">
        <v>32448956</v>
      </c>
      <c r="F141" s="149">
        <v>32445677</v>
      </c>
      <c r="G141" s="147">
        <f t="shared" si="0"/>
        <v>3279</v>
      </c>
      <c r="H141" s="250"/>
    </row>
    <row r="142" spans="2:8">
      <c r="B142" s="145">
        <v>100</v>
      </c>
      <c r="C142" s="67">
        <v>144</v>
      </c>
      <c r="D142" s="143" t="s">
        <v>183</v>
      </c>
      <c r="E142" s="146">
        <v>1568254084</v>
      </c>
      <c r="F142" s="149">
        <v>1552229538</v>
      </c>
      <c r="G142" s="147">
        <f t="shared" si="0"/>
        <v>16024546</v>
      </c>
      <c r="H142" s="250"/>
    </row>
    <row r="143" spans="2:8">
      <c r="B143" s="145">
        <v>100</v>
      </c>
      <c r="C143" s="66">
        <v>145</v>
      </c>
      <c r="D143" s="143" t="s">
        <v>184</v>
      </c>
      <c r="E143" s="147">
        <v>319602992</v>
      </c>
      <c r="F143" s="150">
        <v>299208565</v>
      </c>
      <c r="G143" s="147">
        <f t="shared" si="0"/>
        <v>20394427</v>
      </c>
      <c r="H143" s="250"/>
    </row>
    <row r="144" spans="2:8" ht="25.5">
      <c r="B144" s="145">
        <v>100</v>
      </c>
      <c r="C144" s="66">
        <v>199</v>
      </c>
      <c r="D144" s="143" t="s">
        <v>185</v>
      </c>
      <c r="E144" s="147">
        <v>18922689</v>
      </c>
      <c r="F144" s="151">
        <v>17044329</v>
      </c>
      <c r="G144" s="148">
        <f t="shared" si="0"/>
        <v>1878360</v>
      </c>
      <c r="H144" s="250"/>
    </row>
    <row r="145" spans="2:8">
      <c r="B145" s="145">
        <v>200</v>
      </c>
      <c r="C145" s="66">
        <v>211</v>
      </c>
      <c r="D145" s="70" t="s">
        <v>186</v>
      </c>
      <c r="E145" s="146">
        <v>202780500</v>
      </c>
      <c r="F145" s="149">
        <v>38017500</v>
      </c>
      <c r="G145" s="152">
        <f t="shared" si="0"/>
        <v>164763000</v>
      </c>
      <c r="H145" s="250"/>
    </row>
    <row r="146" spans="2:8">
      <c r="B146" s="145">
        <v>200</v>
      </c>
      <c r="C146" s="66">
        <v>212</v>
      </c>
      <c r="D146" s="70" t="s">
        <v>187</v>
      </c>
      <c r="E146" s="146">
        <v>27570069</v>
      </c>
      <c r="F146" s="149">
        <v>13098986</v>
      </c>
      <c r="G146" s="148">
        <f t="shared" si="0"/>
        <v>14471083</v>
      </c>
      <c r="H146" s="250"/>
    </row>
    <row r="147" spans="2:8" ht="38.25">
      <c r="B147" s="145">
        <v>200</v>
      </c>
      <c r="C147" s="66">
        <v>214</v>
      </c>
      <c r="D147" s="70" t="s">
        <v>188</v>
      </c>
      <c r="E147" s="146">
        <v>7016347</v>
      </c>
      <c r="F147" s="149">
        <v>2465580</v>
      </c>
      <c r="G147" s="152">
        <f t="shared" si="0"/>
        <v>4550767</v>
      </c>
      <c r="H147" s="250"/>
    </row>
    <row r="148" spans="2:8">
      <c r="B148" s="145">
        <v>200</v>
      </c>
      <c r="C148" s="67">
        <v>231</v>
      </c>
      <c r="D148" s="70" t="s">
        <v>189</v>
      </c>
      <c r="E148" s="155">
        <v>140000000</v>
      </c>
      <c r="F148" s="106">
        <v>76575666</v>
      </c>
      <c r="G148" s="72">
        <f t="shared" si="0"/>
        <v>63424334</v>
      </c>
      <c r="H148" s="250"/>
    </row>
    <row r="149" spans="2:8">
      <c r="B149" s="145">
        <v>200</v>
      </c>
      <c r="C149" s="67">
        <v>232</v>
      </c>
      <c r="D149" s="70" t="s">
        <v>190</v>
      </c>
      <c r="E149" s="147">
        <v>1154236832</v>
      </c>
      <c r="F149" s="151">
        <v>998509693</v>
      </c>
      <c r="G149" s="152">
        <f t="shared" si="0"/>
        <v>155727139</v>
      </c>
      <c r="H149" s="250"/>
    </row>
    <row r="150" spans="2:8" ht="38.25">
      <c r="B150" s="145">
        <v>200</v>
      </c>
      <c r="C150" s="68">
        <v>242</v>
      </c>
      <c r="D150" s="69" t="s">
        <v>191</v>
      </c>
      <c r="E150" s="146">
        <v>95595000</v>
      </c>
      <c r="F150" s="106">
        <v>0</v>
      </c>
      <c r="G150" s="152">
        <f t="shared" si="0"/>
        <v>95595000</v>
      </c>
      <c r="H150" s="250"/>
    </row>
    <row r="151" spans="2:8" ht="63.75">
      <c r="B151" s="145">
        <v>200</v>
      </c>
      <c r="C151" s="68">
        <v>243</v>
      </c>
      <c r="D151" s="69" t="s">
        <v>192</v>
      </c>
      <c r="E151" s="146">
        <v>356175000</v>
      </c>
      <c r="F151" s="106">
        <v>112860000</v>
      </c>
      <c r="G151" s="152">
        <f t="shared" si="0"/>
        <v>243315000</v>
      </c>
      <c r="H151" s="250"/>
    </row>
    <row r="152" spans="2:8" ht="51">
      <c r="B152" s="145">
        <v>200</v>
      </c>
      <c r="C152" s="68">
        <v>244</v>
      </c>
      <c r="D152" s="69" t="s">
        <v>193</v>
      </c>
      <c r="E152" s="146">
        <v>1424315701</v>
      </c>
      <c r="F152" s="106">
        <v>908375996</v>
      </c>
      <c r="G152" s="148">
        <f t="shared" si="0"/>
        <v>515939705</v>
      </c>
      <c r="H152" s="250"/>
    </row>
    <row r="153" spans="2:8" ht="38.25">
      <c r="B153" s="145">
        <v>200</v>
      </c>
      <c r="C153" s="68">
        <v>245</v>
      </c>
      <c r="D153" s="69" t="s">
        <v>194</v>
      </c>
      <c r="E153" s="146">
        <v>83250000</v>
      </c>
      <c r="F153" s="106">
        <v>41750000</v>
      </c>
      <c r="G153" s="152">
        <f t="shared" si="0"/>
        <v>41500000</v>
      </c>
      <c r="H153" s="250"/>
    </row>
    <row r="154" spans="2:8" ht="25.5">
      <c r="B154" s="145">
        <v>200</v>
      </c>
      <c r="C154" s="68">
        <v>251</v>
      </c>
      <c r="D154" s="70" t="s">
        <v>195</v>
      </c>
      <c r="E154" s="146">
        <v>103422800</v>
      </c>
      <c r="F154" s="106">
        <v>77550000</v>
      </c>
      <c r="G154" s="148">
        <f t="shared" si="0"/>
        <v>25872800</v>
      </c>
      <c r="H154" s="250"/>
    </row>
    <row r="155" spans="2:8" ht="38.25">
      <c r="B155" s="145">
        <v>200</v>
      </c>
      <c r="C155" s="68">
        <v>262</v>
      </c>
      <c r="D155" s="70" t="s">
        <v>196</v>
      </c>
      <c r="E155" s="146">
        <v>10146656</v>
      </c>
      <c r="F155" s="106">
        <v>0</v>
      </c>
      <c r="G155" s="152">
        <f t="shared" si="0"/>
        <v>10146656</v>
      </c>
      <c r="H155" s="250"/>
    </row>
    <row r="156" spans="2:8">
      <c r="B156" s="145">
        <v>200</v>
      </c>
      <c r="C156" s="68">
        <v>263</v>
      </c>
      <c r="D156" s="70" t="s">
        <v>197</v>
      </c>
      <c r="E156" s="146">
        <v>9714000</v>
      </c>
      <c r="F156" s="106">
        <v>8921000</v>
      </c>
      <c r="G156" s="148">
        <f t="shared" si="0"/>
        <v>793000</v>
      </c>
      <c r="H156" s="250"/>
    </row>
    <row r="157" spans="2:8" ht="25.5">
      <c r="B157" s="145">
        <v>200</v>
      </c>
      <c r="C157" s="68">
        <v>264</v>
      </c>
      <c r="D157" s="70" t="s">
        <v>198</v>
      </c>
      <c r="E157" s="147">
        <v>0</v>
      </c>
      <c r="F157" s="106">
        <v>0</v>
      </c>
      <c r="G157" s="148">
        <f t="shared" si="0"/>
        <v>0</v>
      </c>
      <c r="H157" s="250"/>
    </row>
    <row r="158" spans="2:8" ht="25.5">
      <c r="B158" s="145">
        <v>200</v>
      </c>
      <c r="C158" s="68">
        <v>265</v>
      </c>
      <c r="D158" s="70" t="s">
        <v>199</v>
      </c>
      <c r="E158" s="146">
        <v>18316080</v>
      </c>
      <c r="F158" s="106">
        <v>12000000</v>
      </c>
      <c r="G158" s="148">
        <v>6316080</v>
      </c>
      <c r="H158" s="250"/>
    </row>
    <row r="159" spans="2:8" ht="25.5">
      <c r="B159" s="145">
        <v>200</v>
      </c>
      <c r="C159" s="68">
        <v>268</v>
      </c>
      <c r="D159" s="70" t="s">
        <v>200</v>
      </c>
      <c r="E159" s="146">
        <v>101808000</v>
      </c>
      <c r="F159" s="106">
        <v>67597000</v>
      </c>
      <c r="G159" s="148">
        <v>34211000</v>
      </c>
      <c r="H159" s="250"/>
    </row>
    <row r="160" spans="2:8" ht="25.5">
      <c r="B160" s="145">
        <v>200</v>
      </c>
      <c r="C160" s="68">
        <v>269</v>
      </c>
      <c r="D160" s="70" t="s">
        <v>201</v>
      </c>
      <c r="E160" s="146">
        <v>22660000</v>
      </c>
      <c r="F160" s="106">
        <v>21688302</v>
      </c>
      <c r="G160" s="148">
        <v>971698</v>
      </c>
      <c r="H160" s="250"/>
    </row>
    <row r="161" spans="2:8" ht="25.5">
      <c r="B161" s="145">
        <v>200</v>
      </c>
      <c r="C161" s="66">
        <v>271</v>
      </c>
      <c r="D161" s="143" t="s">
        <v>202</v>
      </c>
      <c r="E161" s="146">
        <v>237068000</v>
      </c>
      <c r="F161" s="106">
        <v>172380000</v>
      </c>
      <c r="G161" s="152">
        <f t="shared" si="0"/>
        <v>64688000</v>
      </c>
      <c r="H161" s="250"/>
    </row>
    <row r="162" spans="2:8" ht="25.5">
      <c r="B162" s="145">
        <v>200</v>
      </c>
      <c r="C162" s="68">
        <v>281</v>
      </c>
      <c r="D162" s="70" t="s">
        <v>203</v>
      </c>
      <c r="E162" s="106">
        <v>0</v>
      </c>
      <c r="F162" s="106">
        <v>0</v>
      </c>
      <c r="G162" s="106">
        <f t="shared" si="0"/>
        <v>0</v>
      </c>
      <c r="H162" s="250"/>
    </row>
    <row r="163" spans="2:8" ht="25.5">
      <c r="B163" s="145">
        <v>200</v>
      </c>
      <c r="C163" s="68">
        <v>284</v>
      </c>
      <c r="D163" s="70" t="s">
        <v>204</v>
      </c>
      <c r="E163" s="146">
        <v>0</v>
      </c>
      <c r="F163" s="106">
        <v>0</v>
      </c>
      <c r="G163" s="148">
        <f t="shared" si="0"/>
        <v>0</v>
      </c>
      <c r="H163" s="250"/>
    </row>
    <row r="164" spans="2:8" ht="38.25">
      <c r="B164" s="145">
        <v>200</v>
      </c>
      <c r="C164" s="68">
        <v>291</v>
      </c>
      <c r="D164" s="70" t="s">
        <v>205</v>
      </c>
      <c r="E164" s="146">
        <v>0</v>
      </c>
      <c r="F164" s="106">
        <v>0</v>
      </c>
      <c r="G164" s="148">
        <f t="shared" si="0"/>
        <v>0</v>
      </c>
      <c r="H164" s="250"/>
    </row>
    <row r="165" spans="2:8" ht="25.5">
      <c r="B165" s="145">
        <v>300</v>
      </c>
      <c r="C165" s="68">
        <v>311</v>
      </c>
      <c r="D165" s="70" t="s">
        <v>206</v>
      </c>
      <c r="E165" s="146">
        <v>68619904</v>
      </c>
      <c r="F165" s="106">
        <v>56750551</v>
      </c>
      <c r="G165" s="148">
        <f t="shared" si="0"/>
        <v>11869353</v>
      </c>
      <c r="H165" s="250"/>
    </row>
    <row r="166" spans="2:8">
      <c r="B166" s="145">
        <v>300</v>
      </c>
      <c r="C166" s="68">
        <v>322</v>
      </c>
      <c r="D166" s="70" t="s">
        <v>207</v>
      </c>
      <c r="E166" s="146">
        <v>0</v>
      </c>
      <c r="F166" s="106">
        <v>0</v>
      </c>
      <c r="G166" s="152">
        <f t="shared" si="0"/>
        <v>0</v>
      </c>
      <c r="H166" s="250"/>
    </row>
    <row r="167" spans="2:8">
      <c r="B167" s="145">
        <v>300</v>
      </c>
      <c r="C167" s="68">
        <v>323</v>
      </c>
      <c r="D167" s="70" t="s">
        <v>208</v>
      </c>
      <c r="E167" s="146">
        <v>0</v>
      </c>
      <c r="F167" s="106">
        <v>0</v>
      </c>
      <c r="G167" s="148">
        <f t="shared" si="0"/>
        <v>0</v>
      </c>
      <c r="H167" s="250"/>
    </row>
    <row r="168" spans="2:8">
      <c r="B168" s="145">
        <v>300</v>
      </c>
      <c r="C168" s="68">
        <v>324</v>
      </c>
      <c r="D168" s="70" t="s">
        <v>209</v>
      </c>
      <c r="E168" s="146">
        <v>0</v>
      </c>
      <c r="F168" s="106">
        <v>0</v>
      </c>
      <c r="G168" s="152">
        <f t="shared" si="0"/>
        <v>0</v>
      </c>
      <c r="H168" s="250"/>
    </row>
    <row r="169" spans="2:8" ht="25.5">
      <c r="B169" s="145">
        <v>300</v>
      </c>
      <c r="C169" s="68">
        <v>331</v>
      </c>
      <c r="D169" s="70" t="s">
        <v>210</v>
      </c>
      <c r="E169" s="146">
        <v>22017800</v>
      </c>
      <c r="F169" s="106">
        <v>21776000</v>
      </c>
      <c r="G169" s="148">
        <f t="shared" si="0"/>
        <v>241800</v>
      </c>
      <c r="H169" s="250"/>
    </row>
    <row r="170" spans="2:8" ht="25.5">
      <c r="B170" s="145">
        <v>300</v>
      </c>
      <c r="C170" s="68">
        <v>333</v>
      </c>
      <c r="D170" s="70" t="s">
        <v>211</v>
      </c>
      <c r="E170" s="146">
        <v>107000000</v>
      </c>
      <c r="F170" s="106">
        <v>73750000</v>
      </c>
      <c r="G170" s="152">
        <f t="shared" si="0"/>
        <v>33250000</v>
      </c>
      <c r="H170" s="250"/>
    </row>
    <row r="171" spans="2:8" ht="25.5">
      <c r="B171" s="145">
        <v>300</v>
      </c>
      <c r="C171" s="68">
        <v>334</v>
      </c>
      <c r="D171" s="70" t="s">
        <v>212</v>
      </c>
      <c r="E171" s="146">
        <v>0</v>
      </c>
      <c r="F171" s="106">
        <v>0</v>
      </c>
      <c r="G171" s="152">
        <v>0</v>
      </c>
      <c r="H171" s="250"/>
    </row>
    <row r="172" spans="2:8" ht="25.5">
      <c r="B172" s="145">
        <v>300</v>
      </c>
      <c r="C172" s="68">
        <v>335</v>
      </c>
      <c r="D172" s="70" t="s">
        <v>213</v>
      </c>
      <c r="E172" s="146">
        <v>0</v>
      </c>
      <c r="F172" s="106">
        <v>0</v>
      </c>
      <c r="G172" s="148">
        <f>E172-F172</f>
        <v>0</v>
      </c>
      <c r="H172" s="250"/>
    </row>
    <row r="173" spans="2:8" ht="25.5">
      <c r="B173" s="145">
        <v>300</v>
      </c>
      <c r="C173" s="68">
        <v>341</v>
      </c>
      <c r="D173" s="70" t="s">
        <v>214</v>
      </c>
      <c r="E173" s="146">
        <v>20982350</v>
      </c>
      <c r="F173" s="106">
        <v>16899350</v>
      </c>
      <c r="G173" s="152">
        <f>E173-F173</f>
        <v>4083000</v>
      </c>
      <c r="H173" s="250"/>
    </row>
    <row r="174" spans="2:8" ht="25.5">
      <c r="B174" s="145">
        <v>300</v>
      </c>
      <c r="C174" s="68">
        <v>342</v>
      </c>
      <c r="D174" s="70" t="s">
        <v>215</v>
      </c>
      <c r="E174" s="146">
        <v>313280434</v>
      </c>
      <c r="F174" s="106">
        <v>297899524</v>
      </c>
      <c r="G174" s="152">
        <f t="shared" ref="G174:G197" si="1">E174-F174</f>
        <v>15380910</v>
      </c>
      <c r="H174" s="250"/>
    </row>
    <row r="175" spans="2:8" ht="25.5">
      <c r="B175" s="145">
        <v>300</v>
      </c>
      <c r="C175" s="68">
        <v>343</v>
      </c>
      <c r="D175" s="70" t="s">
        <v>216</v>
      </c>
      <c r="E175" s="146">
        <v>28962000</v>
      </c>
      <c r="F175" s="106">
        <v>23205502</v>
      </c>
      <c r="G175" s="152">
        <f t="shared" si="1"/>
        <v>5756498</v>
      </c>
      <c r="H175" s="250"/>
    </row>
    <row r="176" spans="2:8" ht="25.5">
      <c r="B176" s="145">
        <v>300</v>
      </c>
      <c r="C176" s="68">
        <v>344</v>
      </c>
      <c r="D176" s="70" t="s">
        <v>217</v>
      </c>
      <c r="E176" s="146">
        <v>245500</v>
      </c>
      <c r="F176" s="106">
        <v>0</v>
      </c>
      <c r="G176" s="148">
        <f t="shared" si="1"/>
        <v>245500</v>
      </c>
      <c r="H176" s="250"/>
    </row>
    <row r="177" spans="2:8" ht="25.5">
      <c r="B177" s="145">
        <v>300</v>
      </c>
      <c r="C177" s="68">
        <v>346</v>
      </c>
      <c r="D177" s="70" t="s">
        <v>218</v>
      </c>
      <c r="E177" s="146">
        <v>9171634</v>
      </c>
      <c r="F177" s="106">
        <v>7579110</v>
      </c>
      <c r="G177" s="148">
        <f t="shared" si="1"/>
        <v>1592524</v>
      </c>
      <c r="H177" s="250"/>
    </row>
    <row r="178" spans="2:8" ht="25.5">
      <c r="B178" s="145">
        <v>300</v>
      </c>
      <c r="C178" s="68">
        <v>351</v>
      </c>
      <c r="D178" s="70" t="s">
        <v>219</v>
      </c>
      <c r="E178" s="146">
        <v>40282900</v>
      </c>
      <c r="F178" s="105">
        <v>40058300</v>
      </c>
      <c r="G178" s="147">
        <f t="shared" si="1"/>
        <v>224600</v>
      </c>
      <c r="H178" s="250"/>
    </row>
    <row r="179" spans="2:8" ht="25.5">
      <c r="B179" s="145">
        <v>300</v>
      </c>
      <c r="C179" s="68">
        <v>355</v>
      </c>
      <c r="D179" s="70" t="s">
        <v>220</v>
      </c>
      <c r="E179" s="146">
        <v>55170000</v>
      </c>
      <c r="F179" s="106">
        <v>26315000</v>
      </c>
      <c r="G179" s="148">
        <f t="shared" si="1"/>
        <v>28855000</v>
      </c>
      <c r="H179" s="250"/>
    </row>
    <row r="180" spans="2:8" ht="51">
      <c r="B180" s="145">
        <v>300</v>
      </c>
      <c r="C180" s="68">
        <v>358</v>
      </c>
      <c r="D180" s="69" t="s">
        <v>221</v>
      </c>
      <c r="E180" s="146">
        <v>40221985</v>
      </c>
      <c r="F180" s="106">
        <v>63800</v>
      </c>
      <c r="G180" s="148">
        <f t="shared" si="1"/>
        <v>40158185</v>
      </c>
      <c r="H180" s="250"/>
    </row>
    <row r="181" spans="2:8">
      <c r="B181" s="145">
        <v>300</v>
      </c>
      <c r="C181" s="68">
        <v>361</v>
      </c>
      <c r="D181" s="70" t="s">
        <v>222</v>
      </c>
      <c r="E181" s="146">
        <v>0</v>
      </c>
      <c r="F181" s="106">
        <v>0</v>
      </c>
      <c r="G181" s="148">
        <f t="shared" si="1"/>
        <v>0</v>
      </c>
      <c r="H181" s="250"/>
    </row>
    <row r="182" spans="2:8" ht="25.5">
      <c r="B182" s="145">
        <v>300</v>
      </c>
      <c r="C182" s="68">
        <v>392</v>
      </c>
      <c r="D182" s="69" t="s">
        <v>223</v>
      </c>
      <c r="E182" s="146">
        <v>782527</v>
      </c>
      <c r="F182" s="106">
        <v>0</v>
      </c>
      <c r="G182" s="152">
        <f t="shared" si="1"/>
        <v>782527</v>
      </c>
      <c r="H182" s="250"/>
    </row>
    <row r="183" spans="2:8" ht="25.5">
      <c r="B183" s="145">
        <v>300</v>
      </c>
      <c r="C183" s="68">
        <v>394</v>
      </c>
      <c r="D183" s="69" t="s">
        <v>224</v>
      </c>
      <c r="E183" s="146">
        <v>0</v>
      </c>
      <c r="F183" s="106">
        <v>0</v>
      </c>
      <c r="G183" s="148">
        <f t="shared" si="1"/>
        <v>0</v>
      </c>
      <c r="H183" s="250"/>
    </row>
    <row r="184" spans="2:8" ht="25.5">
      <c r="B184" s="145">
        <v>300</v>
      </c>
      <c r="C184" s="68">
        <v>398</v>
      </c>
      <c r="D184" s="69" t="s">
        <v>225</v>
      </c>
      <c r="E184" s="146">
        <v>0</v>
      </c>
      <c r="F184" s="106">
        <v>0</v>
      </c>
      <c r="G184" s="148">
        <f t="shared" si="1"/>
        <v>0</v>
      </c>
      <c r="H184" s="250"/>
    </row>
    <row r="185" spans="2:8" ht="25.5">
      <c r="B185" s="145">
        <v>300</v>
      </c>
      <c r="C185" s="68">
        <v>399</v>
      </c>
      <c r="D185" s="69" t="s">
        <v>226</v>
      </c>
      <c r="E185" s="146">
        <v>68225297</v>
      </c>
      <c r="F185" s="106">
        <v>27535000</v>
      </c>
      <c r="G185" s="148">
        <f t="shared" si="1"/>
        <v>40690297</v>
      </c>
      <c r="H185" s="250"/>
    </row>
    <row r="186" spans="2:8" ht="38.25">
      <c r="B186" s="145">
        <v>500</v>
      </c>
      <c r="C186" s="68">
        <v>534</v>
      </c>
      <c r="D186" s="69" t="s">
        <v>227</v>
      </c>
      <c r="E186" s="146">
        <v>0</v>
      </c>
      <c r="F186" s="106">
        <v>0</v>
      </c>
      <c r="G186" s="148">
        <f t="shared" si="1"/>
        <v>0</v>
      </c>
      <c r="H186" s="250"/>
    </row>
    <row r="187" spans="2:8" ht="38.25">
      <c r="B187" s="145">
        <v>500</v>
      </c>
      <c r="C187" s="68">
        <v>536</v>
      </c>
      <c r="D187" s="69" t="s">
        <v>228</v>
      </c>
      <c r="E187" s="146">
        <v>37310000</v>
      </c>
      <c r="F187" s="106">
        <v>4742143</v>
      </c>
      <c r="G187" s="148">
        <f t="shared" si="1"/>
        <v>32567857</v>
      </c>
      <c r="H187" s="250"/>
    </row>
    <row r="188" spans="2:8" ht="25.5">
      <c r="B188" s="145">
        <v>500</v>
      </c>
      <c r="C188" s="68">
        <v>541</v>
      </c>
      <c r="D188" s="69" t="s">
        <v>229</v>
      </c>
      <c r="E188" s="146">
        <v>191052817</v>
      </c>
      <c r="F188" s="106">
        <v>140175000</v>
      </c>
      <c r="G188" s="148">
        <f t="shared" si="1"/>
        <v>50877817</v>
      </c>
      <c r="H188" s="250"/>
    </row>
    <row r="189" spans="2:8" ht="25.5">
      <c r="B189" s="145">
        <v>500</v>
      </c>
      <c r="C189" s="68">
        <v>542</v>
      </c>
      <c r="D189" s="69" t="s">
        <v>230</v>
      </c>
      <c r="E189" s="146">
        <v>90000000</v>
      </c>
      <c r="F189" s="106">
        <v>69745000</v>
      </c>
      <c r="G189" s="148">
        <f t="shared" si="1"/>
        <v>20255000</v>
      </c>
      <c r="H189" s="250"/>
    </row>
    <row r="190" spans="2:8" ht="25.5">
      <c r="B190" s="145">
        <v>500</v>
      </c>
      <c r="C190" s="68">
        <v>543</v>
      </c>
      <c r="D190" s="69" t="s">
        <v>231</v>
      </c>
      <c r="E190" s="146">
        <v>189933000</v>
      </c>
      <c r="F190" s="106">
        <v>138325359</v>
      </c>
      <c r="G190" s="148">
        <f t="shared" si="1"/>
        <v>51607641</v>
      </c>
      <c r="H190" s="250"/>
    </row>
    <row r="191" spans="2:8" ht="51">
      <c r="B191" s="145">
        <v>800</v>
      </c>
      <c r="C191" s="68">
        <v>831</v>
      </c>
      <c r="D191" s="143" t="s">
        <v>232</v>
      </c>
      <c r="E191" s="146">
        <v>850438294</v>
      </c>
      <c r="F191" s="106">
        <v>850438294</v>
      </c>
      <c r="G191" s="148">
        <f t="shared" si="1"/>
        <v>0</v>
      </c>
      <c r="H191" s="250"/>
    </row>
    <row r="192" spans="2:8" ht="51">
      <c r="B192" s="145">
        <v>800</v>
      </c>
      <c r="C192" s="66">
        <v>831</v>
      </c>
      <c r="D192" s="143" t="s">
        <v>233</v>
      </c>
      <c r="E192" s="146">
        <v>11000000000</v>
      </c>
      <c r="F192" s="106">
        <v>11000000000</v>
      </c>
      <c r="G192" s="152">
        <f t="shared" si="1"/>
        <v>0</v>
      </c>
      <c r="H192" s="250"/>
    </row>
    <row r="193" spans="2:8" ht="51">
      <c r="B193" s="145">
        <v>800</v>
      </c>
      <c r="C193" s="66">
        <v>831</v>
      </c>
      <c r="D193" s="143" t="s">
        <v>234</v>
      </c>
      <c r="E193" s="146">
        <v>0</v>
      </c>
      <c r="F193" s="106">
        <v>0</v>
      </c>
      <c r="G193" s="148">
        <f t="shared" si="1"/>
        <v>0</v>
      </c>
      <c r="H193" s="250"/>
    </row>
    <row r="194" spans="2:8" ht="76.5">
      <c r="B194" s="145">
        <v>800</v>
      </c>
      <c r="C194" s="144" t="s">
        <v>235</v>
      </c>
      <c r="D194" s="143" t="s">
        <v>236</v>
      </c>
      <c r="E194" s="148">
        <v>25809791474</v>
      </c>
      <c r="F194" s="106">
        <v>4500000000</v>
      </c>
      <c r="G194" s="152">
        <f t="shared" si="1"/>
        <v>21309791474</v>
      </c>
      <c r="H194" s="250"/>
    </row>
    <row r="195" spans="2:8">
      <c r="B195" s="145">
        <v>840</v>
      </c>
      <c r="C195" s="66">
        <v>841</v>
      </c>
      <c r="D195" s="70" t="s">
        <v>237</v>
      </c>
      <c r="E195" s="146">
        <v>5799712</v>
      </c>
      <c r="F195" s="106">
        <v>5799712</v>
      </c>
      <c r="G195" s="148">
        <f t="shared" si="1"/>
        <v>0</v>
      </c>
      <c r="H195" s="250"/>
    </row>
    <row r="196" spans="2:8" ht="38.25">
      <c r="B196" s="145">
        <v>840</v>
      </c>
      <c r="C196" s="68">
        <v>846</v>
      </c>
      <c r="D196" s="70" t="s">
        <v>238</v>
      </c>
      <c r="E196" s="146">
        <v>0</v>
      </c>
      <c r="F196" s="106">
        <v>0</v>
      </c>
      <c r="G196" s="148">
        <f t="shared" si="1"/>
        <v>0</v>
      </c>
      <c r="H196" s="250"/>
    </row>
    <row r="197" spans="2:8" ht="25.5">
      <c r="B197" s="145">
        <v>900</v>
      </c>
      <c r="C197" s="68">
        <v>910</v>
      </c>
      <c r="D197" s="70" t="s">
        <v>239</v>
      </c>
      <c r="E197" s="73">
        <v>20000000</v>
      </c>
      <c r="F197" s="106">
        <v>1471335</v>
      </c>
      <c r="G197" s="148">
        <f t="shared" si="1"/>
        <v>18528665</v>
      </c>
      <c r="H197" s="250"/>
    </row>
    <row r="198" spans="2:8">
      <c r="B198" s="156"/>
      <c r="C198" s="157"/>
      <c r="D198" s="40" t="s">
        <v>164</v>
      </c>
      <c r="E198" s="128">
        <v>38305273673</v>
      </c>
      <c r="F198" s="128">
        <f>SUM(F134:F197)</f>
        <v>23773123497</v>
      </c>
      <c r="G198" s="128">
        <f>SUM(G134:G197)</f>
        <v>23359005387</v>
      </c>
      <c r="H198" s="250"/>
    </row>
    <row r="199" spans="2:8">
      <c r="B199" s="158"/>
      <c r="C199" s="16"/>
      <c r="D199" s="153"/>
      <c r="E199" s="154"/>
      <c r="F199" s="154"/>
      <c r="G199" s="154"/>
      <c r="H199" s="159"/>
    </row>
    <row r="200" spans="2:8">
      <c r="B200" s="160" t="s">
        <v>317</v>
      </c>
      <c r="C200" s="161" t="s">
        <v>318</v>
      </c>
      <c r="D200" s="153"/>
      <c r="E200" s="154"/>
      <c r="F200" s="154"/>
      <c r="G200" s="154"/>
      <c r="H200" s="159"/>
    </row>
    <row r="201" spans="2:8" ht="18.75">
      <c r="B201" s="160"/>
      <c r="C201" s="162" t="s">
        <v>319</v>
      </c>
      <c r="D201" s="153"/>
      <c r="E201" s="154"/>
      <c r="F201" s="154"/>
      <c r="G201" s="154"/>
      <c r="H201" s="159"/>
    </row>
    <row r="202" spans="2:8" ht="318" customHeight="1">
      <c r="B202" s="338"/>
      <c r="C202" s="339"/>
      <c r="D202" s="339"/>
      <c r="E202" s="339"/>
      <c r="F202" s="339"/>
      <c r="G202" s="339"/>
      <c r="H202" s="339"/>
    </row>
    <row r="203" spans="2:8" ht="11.25" customHeight="1">
      <c r="B203" s="37"/>
      <c r="C203" s="15"/>
      <c r="D203" s="15"/>
      <c r="E203" s="15"/>
      <c r="F203" s="85"/>
      <c r="G203" s="15"/>
      <c r="H203" s="15"/>
    </row>
    <row r="204" spans="2:8" s="16" customFormat="1" ht="9" customHeight="1">
      <c r="B204" s="8"/>
      <c r="C204" s="8"/>
      <c r="D204" s="8"/>
      <c r="E204" s="8"/>
      <c r="F204" s="83"/>
      <c r="G204" s="8"/>
      <c r="H204" s="8"/>
    </row>
    <row r="205" spans="2:8" ht="17.25">
      <c r="B205" s="242" t="s">
        <v>51</v>
      </c>
      <c r="C205" s="242"/>
      <c r="D205" s="242"/>
      <c r="E205" s="242"/>
      <c r="F205" s="242"/>
      <c r="G205" s="242"/>
      <c r="H205" s="242"/>
    </row>
    <row r="206" spans="2:8" ht="15.75" customHeight="1">
      <c r="B206" s="38" t="s">
        <v>16</v>
      </c>
      <c r="C206" s="38" t="s">
        <v>52</v>
      </c>
      <c r="D206" s="38" t="s">
        <v>53</v>
      </c>
      <c r="E206" s="243" t="s">
        <v>54</v>
      </c>
      <c r="F206" s="243"/>
      <c r="G206" s="243"/>
      <c r="H206" s="39" t="s">
        <v>55</v>
      </c>
    </row>
    <row r="207" spans="2:8" ht="15.75" customHeight="1">
      <c r="B207" s="65" t="s">
        <v>262</v>
      </c>
      <c r="C207" s="27" t="s">
        <v>170</v>
      </c>
      <c r="D207" s="94">
        <v>0</v>
      </c>
      <c r="E207" s="221" t="s">
        <v>170</v>
      </c>
      <c r="F207" s="222"/>
      <c r="G207" s="223"/>
      <c r="H207" s="224" t="s">
        <v>153</v>
      </c>
    </row>
    <row r="208" spans="2:8" ht="15.75">
      <c r="B208" s="65" t="s">
        <v>263</v>
      </c>
      <c r="C208" s="122" t="s">
        <v>170</v>
      </c>
      <c r="D208" s="94">
        <v>0</v>
      </c>
      <c r="E208" s="221" t="s">
        <v>170</v>
      </c>
      <c r="F208" s="222"/>
      <c r="G208" s="223"/>
      <c r="H208" s="225"/>
    </row>
    <row r="209" spans="2:8" ht="15.75">
      <c r="B209" s="227" t="s">
        <v>264</v>
      </c>
      <c r="C209" s="135" t="s">
        <v>282</v>
      </c>
      <c r="D209" s="94">
        <v>917200000</v>
      </c>
      <c r="E209" s="221" t="s">
        <v>282</v>
      </c>
      <c r="F209" s="222"/>
      <c r="G209" s="223"/>
      <c r="H209" s="225"/>
    </row>
    <row r="210" spans="2:8" ht="15.75">
      <c r="B210" s="228"/>
      <c r="C210" s="135" t="s">
        <v>283</v>
      </c>
      <c r="D210" s="94">
        <v>6050000</v>
      </c>
      <c r="E210" s="221" t="s">
        <v>283</v>
      </c>
      <c r="F210" s="222"/>
      <c r="G210" s="223"/>
      <c r="H210" s="225"/>
    </row>
    <row r="211" spans="2:8" ht="15.75">
      <c r="B211" s="228"/>
      <c r="C211" s="135" t="s">
        <v>284</v>
      </c>
      <c r="D211" s="94">
        <v>266427359</v>
      </c>
      <c r="E211" s="221" t="s">
        <v>284</v>
      </c>
      <c r="F211" s="222"/>
      <c r="G211" s="223"/>
      <c r="H211" s="225"/>
    </row>
    <row r="212" spans="2:8" ht="15.75">
      <c r="B212" s="228"/>
      <c r="C212" s="135" t="s">
        <v>285</v>
      </c>
      <c r="D212" s="94">
        <v>77239872</v>
      </c>
      <c r="E212" s="221" t="s">
        <v>285</v>
      </c>
      <c r="F212" s="222"/>
      <c r="G212" s="223"/>
      <c r="H212" s="225"/>
    </row>
    <row r="213" spans="2:8" ht="18" customHeight="1">
      <c r="B213" s="228"/>
      <c r="C213" s="135" t="s">
        <v>286</v>
      </c>
      <c r="D213" s="94">
        <v>165510000</v>
      </c>
      <c r="E213" s="221" t="s">
        <v>286</v>
      </c>
      <c r="F213" s="222"/>
      <c r="G213" s="223"/>
      <c r="H213" s="225"/>
    </row>
    <row r="214" spans="2:8" ht="18" customHeight="1">
      <c r="B214" s="229"/>
      <c r="C214" s="135" t="s">
        <v>287</v>
      </c>
      <c r="D214" s="94">
        <v>48592203</v>
      </c>
      <c r="E214" s="221" t="s">
        <v>287</v>
      </c>
      <c r="F214" s="222"/>
      <c r="G214" s="223"/>
      <c r="H214" s="226"/>
    </row>
    <row r="215" spans="2:8" ht="21" customHeight="1">
      <c r="B215" s="230"/>
      <c r="C215" s="188"/>
      <c r="D215" s="188"/>
      <c r="E215" s="188"/>
      <c r="F215" s="188"/>
      <c r="G215" s="188"/>
      <c r="H215" s="188"/>
    </row>
    <row r="216" spans="2:8" ht="18.75">
      <c r="B216" s="244" t="s">
        <v>87</v>
      </c>
      <c r="C216" s="244"/>
      <c r="D216" s="244"/>
      <c r="E216" s="244"/>
      <c r="F216" s="244"/>
      <c r="G216" s="244"/>
      <c r="H216" s="244"/>
    </row>
    <row r="217" spans="2:8" ht="17.25">
      <c r="B217" s="242" t="s">
        <v>56</v>
      </c>
      <c r="C217" s="242"/>
      <c r="D217" s="242"/>
      <c r="E217" s="242"/>
      <c r="F217" s="242"/>
      <c r="G217" s="242"/>
      <c r="H217" s="242"/>
    </row>
    <row r="218" spans="2:8" ht="31.5">
      <c r="B218" s="121" t="s">
        <v>23</v>
      </c>
      <c r="C218" s="121" t="s">
        <v>57</v>
      </c>
      <c r="D218" s="243" t="s">
        <v>24</v>
      </c>
      <c r="E218" s="243"/>
      <c r="F218" s="243" t="s">
        <v>58</v>
      </c>
      <c r="G218" s="243"/>
      <c r="H218" s="121" t="s">
        <v>59</v>
      </c>
    </row>
    <row r="219" spans="2:8" ht="34.5" customHeight="1">
      <c r="B219" s="27"/>
      <c r="C219" s="47" t="s">
        <v>132</v>
      </c>
      <c r="D219" s="245" t="s">
        <v>136</v>
      </c>
      <c r="E219" s="246"/>
      <c r="F219" s="247" t="s">
        <v>146</v>
      </c>
      <c r="G219" s="248"/>
      <c r="H219" s="49" t="s">
        <v>147</v>
      </c>
    </row>
    <row r="220" spans="2:8" ht="39.75" customHeight="1">
      <c r="B220" s="36"/>
      <c r="C220" s="48" t="s">
        <v>133</v>
      </c>
      <c r="D220" s="247" t="s">
        <v>137</v>
      </c>
      <c r="E220" s="248"/>
      <c r="F220" s="247" t="s">
        <v>145</v>
      </c>
      <c r="G220" s="248"/>
      <c r="H220" s="50" t="s">
        <v>148</v>
      </c>
    </row>
    <row r="221" spans="2:8" ht="30.75" customHeight="1">
      <c r="B221" s="36"/>
      <c r="C221" s="48" t="s">
        <v>133</v>
      </c>
      <c r="D221" s="247" t="s">
        <v>138</v>
      </c>
      <c r="E221" s="248"/>
      <c r="F221" s="247" t="s">
        <v>145</v>
      </c>
      <c r="G221" s="248"/>
      <c r="H221" s="50" t="s">
        <v>149</v>
      </c>
    </row>
    <row r="222" spans="2:8" ht="30" customHeight="1">
      <c r="B222" s="36"/>
      <c r="C222" s="48" t="s">
        <v>133</v>
      </c>
      <c r="D222" s="247" t="s">
        <v>139</v>
      </c>
      <c r="E222" s="248"/>
      <c r="F222" s="247" t="s">
        <v>145</v>
      </c>
      <c r="G222" s="248"/>
      <c r="H222" s="50" t="s">
        <v>149</v>
      </c>
    </row>
    <row r="223" spans="2:8" ht="30" customHeight="1">
      <c r="B223" s="36"/>
      <c r="C223" s="47" t="s">
        <v>134</v>
      </c>
      <c r="D223" s="245" t="s">
        <v>140</v>
      </c>
      <c r="E223" s="246"/>
      <c r="F223" s="247" t="s">
        <v>143</v>
      </c>
      <c r="G223" s="248"/>
      <c r="H223" s="50" t="s">
        <v>150</v>
      </c>
    </row>
    <row r="224" spans="2:8" ht="31.5" customHeight="1">
      <c r="B224" s="36"/>
      <c r="C224" s="47" t="s">
        <v>132</v>
      </c>
      <c r="D224" s="245" t="s">
        <v>141</v>
      </c>
      <c r="E224" s="246"/>
      <c r="F224" s="305" t="s">
        <v>144</v>
      </c>
      <c r="G224" s="306"/>
      <c r="H224" s="50" t="s">
        <v>151</v>
      </c>
    </row>
    <row r="225" spans="2:8" ht="28.5" customHeight="1">
      <c r="B225" s="36"/>
      <c r="C225" s="47" t="s">
        <v>135</v>
      </c>
      <c r="D225" s="245" t="s">
        <v>142</v>
      </c>
      <c r="E225" s="246"/>
      <c r="F225" s="247" t="s">
        <v>146</v>
      </c>
      <c r="G225" s="248"/>
      <c r="H225" s="51" t="s">
        <v>152</v>
      </c>
    </row>
    <row r="226" spans="2:8" ht="26.25" customHeight="1">
      <c r="B226" s="230" t="s">
        <v>101</v>
      </c>
      <c r="C226" s="188"/>
      <c r="D226" s="188"/>
      <c r="E226" s="188"/>
      <c r="F226" s="188"/>
      <c r="G226" s="188"/>
      <c r="H226" s="188"/>
    </row>
    <row r="227" spans="2:8" s="16" customFormat="1" ht="15.75">
      <c r="B227" s="8"/>
      <c r="C227" s="8"/>
      <c r="D227" s="8"/>
      <c r="E227" s="8"/>
      <c r="F227" s="83"/>
      <c r="G227" s="8"/>
      <c r="H227" s="8"/>
    </row>
    <row r="228" spans="2:8" ht="15.75">
      <c r="B228" s="303" t="s">
        <v>60</v>
      </c>
      <c r="C228" s="303"/>
      <c r="D228" s="303"/>
      <c r="E228" s="303"/>
      <c r="F228" s="303"/>
      <c r="G228" s="303"/>
      <c r="H228" s="303"/>
    </row>
    <row r="229" spans="2:8" ht="34.5" customHeight="1">
      <c r="B229" s="304" t="s">
        <v>61</v>
      </c>
      <c r="C229" s="304"/>
      <c r="D229" s="121" t="s">
        <v>62</v>
      </c>
      <c r="E229" s="243" t="s">
        <v>63</v>
      </c>
      <c r="F229" s="243"/>
      <c r="G229" s="121" t="s">
        <v>55</v>
      </c>
      <c r="H229" s="117" t="s">
        <v>64</v>
      </c>
    </row>
    <row r="230" spans="2:8" ht="15.75">
      <c r="B230" s="221"/>
      <c r="C230" s="223"/>
      <c r="D230" s="27"/>
      <c r="E230" s="221"/>
      <c r="F230" s="223"/>
      <c r="G230" s="98"/>
      <c r="H230" s="33"/>
    </row>
    <row r="231" spans="2:8" ht="15.75">
      <c r="B231" s="221"/>
      <c r="C231" s="223"/>
      <c r="D231" s="281" t="s">
        <v>161</v>
      </c>
      <c r="E231" s="181"/>
      <c r="F231" s="182"/>
      <c r="G231" s="98"/>
      <c r="H231" s="33"/>
    </row>
    <row r="232" spans="2:8" ht="22.5" customHeight="1">
      <c r="B232" s="230" t="s">
        <v>101</v>
      </c>
      <c r="C232" s="188"/>
      <c r="D232" s="188"/>
      <c r="E232" s="188"/>
      <c r="F232" s="188"/>
      <c r="G232" s="188"/>
      <c r="H232" s="188"/>
    </row>
    <row r="233" spans="2:8" ht="15.75">
      <c r="B233" s="7"/>
      <c r="C233" s="7"/>
      <c r="D233" s="7"/>
      <c r="E233" s="7"/>
      <c r="F233" s="84"/>
      <c r="G233" s="7"/>
      <c r="H233" s="3"/>
    </row>
    <row r="234" spans="2:8" ht="15.75">
      <c r="B234" s="303" t="s">
        <v>65</v>
      </c>
      <c r="C234" s="303"/>
      <c r="D234" s="303"/>
      <c r="E234" s="303"/>
      <c r="F234" s="303"/>
      <c r="G234" s="303"/>
      <c r="H234" s="303"/>
    </row>
    <row r="235" spans="2:8" ht="15.75">
      <c r="B235" s="121" t="s">
        <v>66</v>
      </c>
      <c r="C235" s="121" t="s">
        <v>67</v>
      </c>
      <c r="D235" s="243" t="s">
        <v>24</v>
      </c>
      <c r="E235" s="243"/>
      <c r="F235" s="121" t="s">
        <v>68</v>
      </c>
      <c r="G235" s="243" t="s">
        <v>95</v>
      </c>
      <c r="H235" s="243"/>
    </row>
    <row r="236" spans="2:8" ht="15.75">
      <c r="B236" s="27"/>
      <c r="C236" s="63" t="s">
        <v>257</v>
      </c>
      <c r="D236" s="281" t="s">
        <v>129</v>
      </c>
      <c r="E236" s="182"/>
      <c r="F236" s="99"/>
      <c r="G236" s="281" t="s">
        <v>129</v>
      </c>
      <c r="H236" s="182"/>
    </row>
    <row r="237" spans="2:8" ht="15.75">
      <c r="B237" s="27"/>
      <c r="C237" s="63" t="s">
        <v>258</v>
      </c>
      <c r="D237" s="281" t="s">
        <v>129</v>
      </c>
      <c r="E237" s="182"/>
      <c r="F237" s="97"/>
      <c r="G237" s="281" t="s">
        <v>129</v>
      </c>
      <c r="H237" s="182"/>
    </row>
    <row r="238" spans="2:8" ht="15.75">
      <c r="B238" s="35"/>
      <c r="C238" s="64" t="s">
        <v>259</v>
      </c>
      <c r="D238" s="281" t="s">
        <v>129</v>
      </c>
      <c r="E238" s="182"/>
      <c r="F238" s="97"/>
      <c r="G238" s="281" t="s">
        <v>129</v>
      </c>
      <c r="H238" s="182"/>
    </row>
    <row r="239" spans="2:8" ht="22.5" customHeight="1">
      <c r="B239" s="230" t="s">
        <v>101</v>
      </c>
      <c r="C239" s="188"/>
      <c r="D239" s="188"/>
      <c r="E239" s="188"/>
      <c r="F239" s="188"/>
      <c r="G239" s="188"/>
      <c r="H239" s="188"/>
    </row>
    <row r="240" spans="2:8" s="16" customFormat="1" ht="15.75">
      <c r="B240" s="8"/>
      <c r="C240" s="8"/>
      <c r="D240" s="8"/>
      <c r="E240" s="8"/>
      <c r="F240" s="83"/>
      <c r="G240" s="8"/>
      <c r="H240" s="8"/>
    </row>
    <row r="241" spans="2:8" ht="18.75">
      <c r="B241" s="319" t="s">
        <v>88</v>
      </c>
      <c r="C241" s="320"/>
      <c r="D241" s="320"/>
      <c r="E241" s="320"/>
      <c r="F241" s="320"/>
      <c r="G241" s="320"/>
      <c r="H241" s="321"/>
    </row>
    <row r="242" spans="2:8" ht="15.75">
      <c r="B242" s="3"/>
      <c r="C242" s="3"/>
      <c r="D242" s="3"/>
      <c r="E242" s="3"/>
      <c r="F242" s="84"/>
      <c r="G242" s="7"/>
      <c r="H242" s="3"/>
    </row>
    <row r="243" spans="2:8" ht="17.25">
      <c r="B243" s="322" t="s">
        <v>69</v>
      </c>
      <c r="C243" s="322"/>
      <c r="D243" s="322"/>
      <c r="E243" s="322"/>
      <c r="F243" s="322"/>
      <c r="G243" s="322"/>
      <c r="H243" s="322"/>
    </row>
    <row r="244" spans="2:8" ht="15.75">
      <c r="B244" s="307" t="s">
        <v>70</v>
      </c>
      <c r="C244" s="307"/>
      <c r="D244" s="307"/>
      <c r="E244" s="307"/>
      <c r="F244" s="307"/>
      <c r="G244" s="307"/>
      <c r="H244" s="307"/>
    </row>
    <row r="245" spans="2:8" ht="15.75">
      <c r="B245" s="118" t="s">
        <v>96</v>
      </c>
      <c r="C245" s="40" t="s">
        <v>93</v>
      </c>
      <c r="D245" s="277" t="s">
        <v>24</v>
      </c>
      <c r="E245" s="277"/>
      <c r="F245" s="277"/>
      <c r="G245" s="308" t="s">
        <v>71</v>
      </c>
      <c r="H245" s="308"/>
    </row>
    <row r="246" spans="2:8" ht="35.1" customHeight="1">
      <c r="B246" s="120" t="s">
        <v>278</v>
      </c>
      <c r="C246" s="95">
        <v>44883</v>
      </c>
      <c r="D246" s="309" t="s">
        <v>273</v>
      </c>
      <c r="E246" s="310"/>
      <c r="F246" s="311"/>
      <c r="G246" s="316" t="s">
        <v>270</v>
      </c>
      <c r="H246" s="317"/>
    </row>
    <row r="247" spans="2:8" ht="35.1" customHeight="1">
      <c r="B247" s="90"/>
      <c r="C247" s="96"/>
      <c r="D247" s="312"/>
      <c r="E247" s="313"/>
      <c r="F247" s="314"/>
      <c r="G247" s="316"/>
      <c r="H247" s="317"/>
    </row>
    <row r="248" spans="2:8" ht="35.1" customHeight="1">
      <c r="B248" s="30"/>
      <c r="C248" s="62"/>
      <c r="D248" s="315"/>
      <c r="E248" s="315"/>
      <c r="F248" s="315"/>
      <c r="G248" s="179"/>
      <c r="H248" s="318"/>
    </row>
    <row r="249" spans="2:8" ht="26.25" customHeight="1">
      <c r="B249" s="349" t="s">
        <v>101</v>
      </c>
      <c r="C249" s="315"/>
      <c r="D249" s="315"/>
      <c r="E249" s="315"/>
      <c r="F249" s="315"/>
      <c r="G249" s="315"/>
      <c r="H249" s="315"/>
    </row>
    <row r="250" spans="2:8" ht="15.75">
      <c r="B250" s="14"/>
      <c r="C250" s="11"/>
      <c r="D250" s="11"/>
      <c r="E250" s="4"/>
      <c r="F250" s="87"/>
      <c r="G250" s="110"/>
      <c r="H250" s="4"/>
    </row>
    <row r="251" spans="2:8" s="1" customFormat="1" ht="15.75">
      <c r="B251" s="307" t="s">
        <v>72</v>
      </c>
      <c r="C251" s="307"/>
      <c r="D251" s="307"/>
      <c r="E251" s="307"/>
      <c r="F251" s="307"/>
      <c r="G251" s="307"/>
      <c r="H251" s="307"/>
    </row>
    <row r="252" spans="2:8" s="1" customFormat="1" ht="15.75" customHeight="1">
      <c r="B252" s="118" t="s">
        <v>96</v>
      </c>
      <c r="C252" s="40" t="s">
        <v>93</v>
      </c>
      <c r="D252" s="277" t="s">
        <v>24</v>
      </c>
      <c r="E252" s="277"/>
      <c r="F252" s="277"/>
      <c r="G252" s="308" t="s">
        <v>71</v>
      </c>
      <c r="H252" s="308"/>
    </row>
    <row r="253" spans="2:8" ht="36.75" customHeight="1">
      <c r="B253" s="120" t="s">
        <v>268</v>
      </c>
      <c r="C253" s="96">
        <v>44851</v>
      </c>
      <c r="D253" s="323" t="s">
        <v>269</v>
      </c>
      <c r="E253" s="323"/>
      <c r="F253" s="323"/>
      <c r="G253" s="240" t="s">
        <v>267</v>
      </c>
      <c r="H253" s="241"/>
    </row>
    <row r="254" spans="2:8" ht="36.75" customHeight="1">
      <c r="B254" s="120" t="s">
        <v>271</v>
      </c>
      <c r="C254" s="96">
        <v>44880</v>
      </c>
      <c r="D254" s="323" t="s">
        <v>272</v>
      </c>
      <c r="E254" s="323"/>
      <c r="F254" s="323"/>
      <c r="G254" s="324" t="s">
        <v>270</v>
      </c>
      <c r="H254" s="325"/>
    </row>
    <row r="255" spans="2:8" ht="35.1" customHeight="1">
      <c r="B255" s="123" t="s">
        <v>277</v>
      </c>
      <c r="C255" s="96">
        <v>44909</v>
      </c>
      <c r="D255" s="315" t="s">
        <v>274</v>
      </c>
      <c r="E255" s="315"/>
      <c r="F255" s="315"/>
      <c r="G255" s="316" t="s">
        <v>275</v>
      </c>
      <c r="H255" s="317"/>
    </row>
    <row r="256" spans="2:8" ht="21.75" customHeight="1">
      <c r="B256" s="349" t="s">
        <v>101</v>
      </c>
      <c r="C256" s="315"/>
      <c r="D256" s="315"/>
      <c r="E256" s="315"/>
      <c r="F256" s="315"/>
      <c r="G256" s="315"/>
      <c r="H256" s="315"/>
    </row>
    <row r="257" spans="2:8" ht="15.75">
      <c r="B257" s="14"/>
      <c r="C257" s="11"/>
      <c r="D257" s="11"/>
      <c r="E257" s="3"/>
      <c r="F257" s="84"/>
      <c r="G257" s="7"/>
      <c r="H257" s="3"/>
    </row>
    <row r="258" spans="2:8" ht="15.75">
      <c r="B258" s="14"/>
      <c r="C258" s="11"/>
      <c r="D258" s="11"/>
      <c r="E258" s="3"/>
      <c r="F258" s="84"/>
      <c r="G258" s="7"/>
      <c r="H258" s="3"/>
    </row>
    <row r="259" spans="2:8" ht="15.75">
      <c r="B259" s="307" t="s">
        <v>73</v>
      </c>
      <c r="C259" s="307"/>
      <c r="D259" s="307"/>
      <c r="E259" s="307"/>
      <c r="F259" s="307"/>
      <c r="G259" s="307"/>
      <c r="H259" s="307"/>
    </row>
    <row r="260" spans="2:8" ht="15.75" customHeight="1">
      <c r="B260" s="118" t="s">
        <v>96</v>
      </c>
      <c r="C260" s="40" t="s">
        <v>93</v>
      </c>
      <c r="D260" s="277" t="s">
        <v>24</v>
      </c>
      <c r="E260" s="277"/>
      <c r="F260" s="277"/>
      <c r="G260" s="308" t="s">
        <v>71</v>
      </c>
      <c r="H260" s="308"/>
    </row>
    <row r="261" spans="2:8" ht="15.75">
      <c r="B261" s="32"/>
      <c r="C261" s="33"/>
      <c r="D261" s="188"/>
      <c r="E261" s="188"/>
      <c r="F261" s="188"/>
      <c r="G261" s="318"/>
      <c r="H261" s="318"/>
    </row>
    <row r="262" spans="2:8" ht="15.75">
      <c r="B262" s="32"/>
      <c r="C262" s="33"/>
      <c r="D262" s="188" t="s">
        <v>156</v>
      </c>
      <c r="E262" s="188"/>
      <c r="F262" s="188"/>
      <c r="G262" s="318"/>
      <c r="H262" s="318"/>
    </row>
    <row r="263" spans="2:8" ht="15.75">
      <c r="B263" s="32"/>
      <c r="C263" s="33"/>
      <c r="D263" s="188"/>
      <c r="E263" s="188"/>
      <c r="F263" s="188"/>
      <c r="G263" s="318"/>
      <c r="H263" s="318"/>
    </row>
    <row r="264" spans="2:8" ht="22.5" customHeight="1">
      <c r="B264" s="349" t="s">
        <v>101</v>
      </c>
      <c r="C264" s="315"/>
      <c r="D264" s="315"/>
      <c r="E264" s="315"/>
      <c r="F264" s="315"/>
      <c r="G264" s="315"/>
      <c r="H264" s="315"/>
    </row>
    <row r="265" spans="2:8" s="2" customFormat="1" ht="15.75">
      <c r="B265" s="14"/>
      <c r="C265" s="11"/>
      <c r="D265" s="11"/>
      <c r="E265" s="11"/>
      <c r="F265" s="88"/>
      <c r="G265" s="111"/>
      <c r="H265" s="5"/>
    </row>
    <row r="266" spans="2:8" ht="15.75">
      <c r="B266" s="307" t="s">
        <v>74</v>
      </c>
      <c r="C266" s="307"/>
      <c r="D266" s="307"/>
      <c r="E266" s="307"/>
      <c r="F266" s="307"/>
      <c r="G266" s="307"/>
      <c r="H266" s="307"/>
    </row>
    <row r="267" spans="2:8" ht="15.75">
      <c r="B267" s="118" t="s">
        <v>96</v>
      </c>
      <c r="C267" s="40" t="s">
        <v>93</v>
      </c>
      <c r="D267" s="277" t="s">
        <v>24</v>
      </c>
      <c r="E267" s="277"/>
      <c r="F267" s="277"/>
      <c r="G267" s="308" t="s">
        <v>71</v>
      </c>
      <c r="H267" s="308"/>
    </row>
    <row r="268" spans="2:8" ht="15.75">
      <c r="B268" s="32"/>
      <c r="C268" s="42"/>
      <c r="D268" s="323"/>
      <c r="E268" s="323"/>
      <c r="F268" s="323"/>
      <c r="G268" s="240"/>
      <c r="H268" s="241"/>
    </row>
    <row r="269" spans="2:8" ht="15.75">
      <c r="B269" s="30"/>
      <c r="C269" s="42"/>
      <c r="D269" s="323"/>
      <c r="E269" s="323"/>
      <c r="F269" s="323"/>
      <c r="G269" s="240"/>
      <c r="H269" s="241"/>
    </row>
    <row r="270" spans="2:8" ht="15.75">
      <c r="B270" s="30"/>
      <c r="C270" s="42"/>
      <c r="D270" s="188" t="s">
        <v>156</v>
      </c>
      <c r="E270" s="188"/>
      <c r="F270" s="188"/>
      <c r="G270" s="240"/>
      <c r="H270" s="241"/>
    </row>
    <row r="271" spans="2:8" ht="15.75">
      <c r="B271" s="43"/>
      <c r="C271" s="42"/>
      <c r="D271" s="323"/>
      <c r="E271" s="323"/>
      <c r="F271" s="323"/>
      <c r="G271" s="240"/>
      <c r="H271" s="241"/>
    </row>
    <row r="272" spans="2:8" ht="15.75">
      <c r="B272" s="44"/>
      <c r="C272" s="45"/>
      <c r="D272" s="326"/>
      <c r="E272" s="326"/>
      <c r="F272" s="326"/>
      <c r="G272" s="240"/>
      <c r="H272" s="241"/>
    </row>
    <row r="273" spans="2:8" ht="23.25" customHeight="1">
      <c r="B273" s="349" t="s">
        <v>101</v>
      </c>
      <c r="C273" s="315"/>
      <c r="D273" s="315"/>
      <c r="E273" s="315"/>
      <c r="F273" s="315"/>
      <c r="G273" s="315"/>
      <c r="H273" s="315"/>
    </row>
    <row r="274" spans="2:8" ht="15.75">
      <c r="B274" s="307" t="s">
        <v>75</v>
      </c>
      <c r="C274" s="307"/>
      <c r="D274" s="307"/>
      <c r="E274" s="307"/>
      <c r="F274" s="307"/>
      <c r="G274" s="307"/>
      <c r="H274" s="307"/>
    </row>
    <row r="275" spans="2:8" ht="15.75">
      <c r="B275" s="118" t="s">
        <v>4</v>
      </c>
      <c r="C275" s="40" t="s">
        <v>93</v>
      </c>
      <c r="D275" s="277" t="s">
        <v>76</v>
      </c>
      <c r="E275" s="277"/>
      <c r="F275" s="277"/>
      <c r="G275" s="308" t="s">
        <v>77</v>
      </c>
      <c r="H275" s="308"/>
    </row>
    <row r="276" spans="2:8" ht="20.100000000000001" customHeight="1">
      <c r="B276" s="90"/>
      <c r="C276" s="46"/>
      <c r="D276" s="309"/>
      <c r="E276" s="310"/>
      <c r="F276" s="311"/>
      <c r="G276" s="316"/>
      <c r="H276" s="316"/>
    </row>
    <row r="277" spans="2:8" ht="20.100000000000001" customHeight="1">
      <c r="B277" s="90"/>
      <c r="C277" s="46"/>
      <c r="D277" s="188" t="s">
        <v>156</v>
      </c>
      <c r="E277" s="188"/>
      <c r="F277" s="188"/>
      <c r="G277" s="316"/>
      <c r="H277" s="316"/>
    </row>
    <row r="278" spans="2:8" ht="20.100000000000001" customHeight="1">
      <c r="B278" s="32"/>
      <c r="C278" s="33"/>
      <c r="D278" s="194"/>
      <c r="E278" s="350"/>
      <c r="F278" s="195"/>
      <c r="G278" s="194"/>
      <c r="H278" s="195"/>
    </row>
    <row r="279" spans="2:8" ht="21" customHeight="1">
      <c r="B279" s="349" t="s">
        <v>101</v>
      </c>
      <c r="C279" s="315"/>
      <c r="D279" s="315"/>
      <c r="E279" s="315"/>
      <c r="F279" s="315"/>
      <c r="G279" s="315"/>
      <c r="H279" s="315"/>
    </row>
    <row r="280" spans="2:8" ht="15.75">
      <c r="B280" s="6"/>
      <c r="C280" s="3"/>
      <c r="D280" s="3"/>
      <c r="E280" s="3"/>
      <c r="F280" s="84"/>
      <c r="G280" s="7"/>
      <c r="H280" s="3"/>
    </row>
    <row r="281" spans="2:8" ht="15.75">
      <c r="B281" s="6"/>
      <c r="C281" s="3"/>
      <c r="D281" s="3"/>
      <c r="E281" s="3"/>
      <c r="F281" s="84"/>
      <c r="G281" s="7"/>
      <c r="H281" s="3"/>
    </row>
    <row r="282" spans="2:8" ht="17.25">
      <c r="B282" s="322" t="s">
        <v>78</v>
      </c>
      <c r="C282" s="322"/>
      <c r="D282" s="322"/>
      <c r="E282" s="322"/>
      <c r="F282" s="322"/>
      <c r="G282" s="322"/>
      <c r="H282" s="322"/>
    </row>
    <row r="283" spans="2:8" ht="15.75">
      <c r="B283" s="307" t="s">
        <v>79</v>
      </c>
      <c r="C283" s="307"/>
      <c r="D283" s="307"/>
      <c r="E283" s="277" t="s">
        <v>82</v>
      </c>
      <c r="F283" s="277"/>
      <c r="G283" s="277"/>
      <c r="H283" s="277"/>
    </row>
    <row r="284" spans="2:8" ht="15.75">
      <c r="B284" s="343">
        <v>2019</v>
      </c>
      <c r="C284" s="343"/>
      <c r="D284" s="343"/>
      <c r="E284" s="188">
        <v>1.96</v>
      </c>
      <c r="F284" s="188"/>
      <c r="G284" s="188"/>
      <c r="H284" s="188"/>
    </row>
    <row r="285" spans="2:8" ht="15.75">
      <c r="B285" s="343">
        <v>2020</v>
      </c>
      <c r="C285" s="343"/>
      <c r="D285" s="343"/>
      <c r="E285" s="188">
        <v>2.34</v>
      </c>
      <c r="F285" s="188"/>
      <c r="G285" s="188"/>
      <c r="H285" s="188"/>
    </row>
    <row r="286" spans="2:8" ht="15.75">
      <c r="B286" s="343">
        <v>2021</v>
      </c>
      <c r="C286" s="343"/>
      <c r="D286" s="343"/>
      <c r="E286" s="188">
        <v>2.5099999999999998</v>
      </c>
      <c r="F286" s="188"/>
      <c r="G286" s="188"/>
      <c r="H286" s="188"/>
    </row>
    <row r="287" spans="2:8" ht="24.75" customHeight="1">
      <c r="B287" s="230" t="s">
        <v>101</v>
      </c>
      <c r="C287" s="188"/>
      <c r="D287" s="188"/>
      <c r="E287" s="188"/>
      <c r="F287" s="188"/>
      <c r="G287" s="188"/>
      <c r="H287" s="188"/>
    </row>
    <row r="288" spans="2:8" ht="15.75">
      <c r="B288" s="6"/>
      <c r="C288" s="3"/>
      <c r="D288" s="3"/>
      <c r="E288" s="3"/>
      <c r="F288" s="84"/>
      <c r="G288" s="7"/>
      <c r="H288" s="3"/>
    </row>
    <row r="289" spans="2:8" ht="18.75">
      <c r="B289" s="319" t="s">
        <v>99</v>
      </c>
      <c r="C289" s="320"/>
      <c r="D289" s="320"/>
      <c r="E289" s="320"/>
      <c r="F289" s="320"/>
      <c r="G289" s="320"/>
      <c r="H289" s="321"/>
    </row>
    <row r="290" spans="2:8" ht="312.75" customHeight="1">
      <c r="B290" s="347" t="s">
        <v>276</v>
      </c>
      <c r="C290" s="348"/>
      <c r="D290" s="348"/>
      <c r="E290" s="348"/>
      <c r="F290" s="348"/>
      <c r="G290" s="348"/>
      <c r="H290" s="348"/>
    </row>
  </sheetData>
  <mergeCells count="255">
    <mergeCell ref="B290:H290"/>
    <mergeCell ref="B287:H287"/>
    <mergeCell ref="B61:H61"/>
    <mergeCell ref="B85:H85"/>
    <mergeCell ref="B249:H249"/>
    <mergeCell ref="B256:H256"/>
    <mergeCell ref="B264:H264"/>
    <mergeCell ref="B273:H273"/>
    <mergeCell ref="B279:H279"/>
    <mergeCell ref="B215:H215"/>
    <mergeCell ref="B226:H226"/>
    <mergeCell ref="B232:H232"/>
    <mergeCell ref="B239:H239"/>
    <mergeCell ref="E283:H283"/>
    <mergeCell ref="D277:F277"/>
    <mergeCell ref="D278:F278"/>
    <mergeCell ref="G278:H278"/>
    <mergeCell ref="B274:H274"/>
    <mergeCell ref="D231:F231"/>
    <mergeCell ref="G267:H267"/>
    <mergeCell ref="D268:F268"/>
    <mergeCell ref="D263:F263"/>
    <mergeCell ref="G263:H263"/>
    <mergeCell ref="B282:H282"/>
    <mergeCell ref="G275:H275"/>
    <mergeCell ref="B289:H289"/>
    <mergeCell ref="B31:E31"/>
    <mergeCell ref="B32:E32"/>
    <mergeCell ref="B33:E33"/>
    <mergeCell ref="B34:E34"/>
    <mergeCell ref="F31:H31"/>
    <mergeCell ref="F32:H32"/>
    <mergeCell ref="F33:H33"/>
    <mergeCell ref="F34:H34"/>
    <mergeCell ref="B89:H89"/>
    <mergeCell ref="B100:H100"/>
    <mergeCell ref="B202:H202"/>
    <mergeCell ref="B132:H132"/>
    <mergeCell ref="B284:D284"/>
    <mergeCell ref="B285:D285"/>
    <mergeCell ref="B286:D286"/>
    <mergeCell ref="E284:H284"/>
    <mergeCell ref="E285:H285"/>
    <mergeCell ref="E286:H286"/>
    <mergeCell ref="B266:H266"/>
    <mergeCell ref="D267:F267"/>
    <mergeCell ref="H81:H84"/>
    <mergeCell ref="B283:D283"/>
    <mergeCell ref="G277:H277"/>
    <mergeCell ref="D253:F253"/>
    <mergeCell ref="G253:H253"/>
    <mergeCell ref="D254:F254"/>
    <mergeCell ref="G254:H254"/>
    <mergeCell ref="D255:F255"/>
    <mergeCell ref="G255:H255"/>
    <mergeCell ref="D276:F276"/>
    <mergeCell ref="B259:H259"/>
    <mergeCell ref="D260:F260"/>
    <mergeCell ref="G260:H260"/>
    <mergeCell ref="D261:F261"/>
    <mergeCell ref="G261:H261"/>
    <mergeCell ref="D262:F262"/>
    <mergeCell ref="G262:H262"/>
    <mergeCell ref="G270:H270"/>
    <mergeCell ref="G271:H271"/>
    <mergeCell ref="G272:H272"/>
    <mergeCell ref="D275:F275"/>
    <mergeCell ref="G276:H276"/>
    <mergeCell ref="D269:F269"/>
    <mergeCell ref="D270:F270"/>
    <mergeCell ref="D271:F271"/>
    <mergeCell ref="D272:F272"/>
    <mergeCell ref="G238:H238"/>
    <mergeCell ref="B251:H251"/>
    <mergeCell ref="D252:F252"/>
    <mergeCell ref="G252:H252"/>
    <mergeCell ref="D236:E236"/>
    <mergeCell ref="D237:E237"/>
    <mergeCell ref="D238:E238"/>
    <mergeCell ref="B234:H234"/>
    <mergeCell ref="D235:E235"/>
    <mergeCell ref="G235:H235"/>
    <mergeCell ref="G236:H236"/>
    <mergeCell ref="G237:H237"/>
    <mergeCell ref="D246:F246"/>
    <mergeCell ref="D247:F247"/>
    <mergeCell ref="D248:F248"/>
    <mergeCell ref="G246:H246"/>
    <mergeCell ref="G247:H247"/>
    <mergeCell ref="G248:H248"/>
    <mergeCell ref="B241:H241"/>
    <mergeCell ref="B243:H243"/>
    <mergeCell ref="B244:H244"/>
    <mergeCell ref="D245:F245"/>
    <mergeCell ref="G245:H245"/>
    <mergeCell ref="B229:C229"/>
    <mergeCell ref="E229:F229"/>
    <mergeCell ref="B230:C230"/>
    <mergeCell ref="E230:F230"/>
    <mergeCell ref="D223:E223"/>
    <mergeCell ref="D224:E224"/>
    <mergeCell ref="D225:E225"/>
    <mergeCell ref="F220:G220"/>
    <mergeCell ref="F221:G221"/>
    <mergeCell ref="F222:G222"/>
    <mergeCell ref="F223:G223"/>
    <mergeCell ref="F224:G224"/>
    <mergeCell ref="F225:G225"/>
    <mergeCell ref="C60:E60"/>
    <mergeCell ref="C58:E58"/>
    <mergeCell ref="C59:E59"/>
    <mergeCell ref="C64:E64"/>
    <mergeCell ref="B93:C93"/>
    <mergeCell ref="B94:C94"/>
    <mergeCell ref="B91:H91"/>
    <mergeCell ref="B86:H86"/>
    <mergeCell ref="B92:C92"/>
    <mergeCell ref="G92:H92"/>
    <mergeCell ref="G93:H93"/>
    <mergeCell ref="D94:F94"/>
    <mergeCell ref="C65:E65"/>
    <mergeCell ref="C66:E66"/>
    <mergeCell ref="C67:E67"/>
    <mergeCell ref="C68:E68"/>
    <mergeCell ref="C69:E69"/>
    <mergeCell ref="C70:E70"/>
    <mergeCell ref="F65:H65"/>
    <mergeCell ref="F66:H66"/>
    <mergeCell ref="F67:H67"/>
    <mergeCell ref="F68:H68"/>
    <mergeCell ref="F69:H69"/>
    <mergeCell ref="F70:H70"/>
    <mergeCell ref="E28:F28"/>
    <mergeCell ref="E29:F29"/>
    <mergeCell ref="E30:F30"/>
    <mergeCell ref="C43:D43"/>
    <mergeCell ref="D82:E82"/>
    <mergeCell ref="D83:E83"/>
    <mergeCell ref="D81:E81"/>
    <mergeCell ref="D84:E84"/>
    <mergeCell ref="G94:H94"/>
    <mergeCell ref="B49:H49"/>
    <mergeCell ref="C44:D44"/>
    <mergeCell ref="B38:H38"/>
    <mergeCell ref="B39:H39"/>
    <mergeCell ref="B40:H40"/>
    <mergeCell ref="B41:H41"/>
    <mergeCell ref="B55:H55"/>
    <mergeCell ref="B56:H56"/>
    <mergeCell ref="C57:E57"/>
    <mergeCell ref="F57:H57"/>
    <mergeCell ref="F71:H71"/>
    <mergeCell ref="F72:H72"/>
    <mergeCell ref="F58:H58"/>
    <mergeCell ref="F59:H59"/>
    <mergeCell ref="F60:H60"/>
    <mergeCell ref="B4:H5"/>
    <mergeCell ref="B6:H6"/>
    <mergeCell ref="B9:H9"/>
    <mergeCell ref="B12:H12"/>
    <mergeCell ref="B20:H20"/>
    <mergeCell ref="B21:H21"/>
    <mergeCell ref="G25:H25"/>
    <mergeCell ref="G26:H26"/>
    <mergeCell ref="G27:H27"/>
    <mergeCell ref="E25:F25"/>
    <mergeCell ref="E26:F26"/>
    <mergeCell ref="E27:F27"/>
    <mergeCell ref="B13:H18"/>
    <mergeCell ref="C23:D23"/>
    <mergeCell ref="E23:F23"/>
    <mergeCell ref="G23:H23"/>
    <mergeCell ref="C24:D24"/>
    <mergeCell ref="E24:F24"/>
    <mergeCell ref="G24:H24"/>
    <mergeCell ref="C25:D25"/>
    <mergeCell ref="C26:D26"/>
    <mergeCell ref="C27:D27"/>
    <mergeCell ref="C76:E76"/>
    <mergeCell ref="F76:H76"/>
    <mergeCell ref="B79:H79"/>
    <mergeCell ref="D80:E80"/>
    <mergeCell ref="F80:G80"/>
    <mergeCell ref="C71:E71"/>
    <mergeCell ref="B77:H77"/>
    <mergeCell ref="G268:H268"/>
    <mergeCell ref="G269:H269"/>
    <mergeCell ref="B205:H205"/>
    <mergeCell ref="E206:G206"/>
    <mergeCell ref="B216:H216"/>
    <mergeCell ref="B217:H217"/>
    <mergeCell ref="D218:E218"/>
    <mergeCell ref="F218:G218"/>
    <mergeCell ref="D219:E219"/>
    <mergeCell ref="F219:G219"/>
    <mergeCell ref="H134:H198"/>
    <mergeCell ref="E213:G213"/>
    <mergeCell ref="B231:C231"/>
    <mergeCell ref="D220:E220"/>
    <mergeCell ref="D221:E221"/>
    <mergeCell ref="D222:E222"/>
    <mergeCell ref="B228:H228"/>
    <mergeCell ref="E211:G211"/>
    <mergeCell ref="E212:G212"/>
    <mergeCell ref="E214:G214"/>
    <mergeCell ref="H207:H214"/>
    <mergeCell ref="B209:B214"/>
    <mergeCell ref="F82:G82"/>
    <mergeCell ref="F83:G83"/>
    <mergeCell ref="F81:G81"/>
    <mergeCell ref="F84:G84"/>
    <mergeCell ref="E207:G207"/>
    <mergeCell ref="E210:G210"/>
    <mergeCell ref="E208:G208"/>
    <mergeCell ref="E209:G209"/>
    <mergeCell ref="B95:H95"/>
    <mergeCell ref="B97:H97"/>
    <mergeCell ref="B103:H103"/>
    <mergeCell ref="B105:B108"/>
    <mergeCell ref="B109:B110"/>
    <mergeCell ref="C105:C108"/>
    <mergeCell ref="C109:C110"/>
    <mergeCell ref="C74:E74"/>
    <mergeCell ref="F74:H74"/>
    <mergeCell ref="C73:E73"/>
    <mergeCell ref="F73:H73"/>
    <mergeCell ref="C75:E75"/>
    <mergeCell ref="F75:H75"/>
    <mergeCell ref="F64:H64"/>
    <mergeCell ref="B63:H63"/>
    <mergeCell ref="B10:H10"/>
    <mergeCell ref="C72:E72"/>
    <mergeCell ref="C28:D28"/>
    <mergeCell ref="C29:D29"/>
    <mergeCell ref="C30:D30"/>
    <mergeCell ref="G30:H30"/>
    <mergeCell ref="G28:H28"/>
    <mergeCell ref="G29:H29"/>
    <mergeCell ref="B42:H42"/>
    <mergeCell ref="E45:E48"/>
    <mergeCell ref="C45:D48"/>
    <mergeCell ref="B45:B48"/>
    <mergeCell ref="F45:G48"/>
    <mergeCell ref="H45:H48"/>
    <mergeCell ref="F43:G43"/>
    <mergeCell ref="F44:G44"/>
    <mergeCell ref="B112:B117"/>
    <mergeCell ref="C112:C117"/>
    <mergeCell ref="C121:C123"/>
    <mergeCell ref="B124:F124"/>
    <mergeCell ref="B125:B126"/>
    <mergeCell ref="C125:C126"/>
    <mergeCell ref="B127:B128"/>
    <mergeCell ref="C127:C128"/>
    <mergeCell ref="H105:H129"/>
  </mergeCells>
  <phoneticPr fontId="19" type="noConversion"/>
  <hyperlinks>
    <hyperlink ref="H134" r:id="rId1" xr:uid="{00000000-0004-0000-0000-000000000000}"/>
    <hyperlink ref="H220" r:id="rId2" xr:uid="{00000000-0004-0000-0000-000001000000}"/>
    <hyperlink ref="H221" r:id="rId3" xr:uid="{00000000-0004-0000-0000-000002000000}"/>
    <hyperlink ref="H222" r:id="rId4" xr:uid="{00000000-0004-0000-0000-000003000000}"/>
    <hyperlink ref="H223" r:id="rId5" xr:uid="{00000000-0004-0000-0000-000004000000}"/>
    <hyperlink ref="H224" r:id="rId6" xr:uid="{00000000-0004-0000-0000-000005000000}"/>
    <hyperlink ref="H207" r:id="rId7" xr:uid="{00000000-0004-0000-0000-000006000000}"/>
    <hyperlink ref="H45" r:id="rId8" display="https://www.sen.gov.py/application/files/5215/9469/1476/SEN-Manual_RCC.pdf" xr:uid="{00000000-0004-0000-0000-000007000000}"/>
    <hyperlink ref="B40" r:id="rId9" xr:uid="{00000000-0004-0000-0000-000008000000}"/>
    <hyperlink ref="B42" r:id="rId10" xr:uid="{00000000-0004-0000-0000-000009000000}"/>
    <hyperlink ref="H81" r:id="rId11" location="!/buscar_informacion#busqueda" xr:uid="{00000000-0004-0000-0000-00000B000000}"/>
    <hyperlink ref="H88" r:id="rId12" xr:uid="{00000000-0004-0000-0000-000018000000}"/>
    <hyperlink ref="F58" r:id="rId13" xr:uid="{EEE92041-B36E-47BF-8D36-05F7282D439F}"/>
    <hyperlink ref="F73" r:id="rId14" xr:uid="{97689B2D-386A-421A-AD4F-347FF6998E29}"/>
    <hyperlink ref="F65" r:id="rId15" xr:uid="{5E3355C4-B8FA-4752-9F47-F526E417B3AE}"/>
    <hyperlink ref="F66" r:id="rId16" xr:uid="{7A9829D6-8FF5-49F8-B0D3-54079AC73282}"/>
    <hyperlink ref="F67" r:id="rId17" xr:uid="{E213C43F-93BE-40E5-9CBA-7E98D22EC510}"/>
    <hyperlink ref="F68" r:id="rId18" xr:uid="{F485C589-E6B5-4D74-B591-DCFBB01D6ABC}"/>
    <hyperlink ref="F69" r:id="rId19" xr:uid="{197DF6B0-F6F9-4057-99FE-11CFCCA90A41}"/>
    <hyperlink ref="F70" r:id="rId20" xr:uid="{D15F3AEB-A118-4318-94C7-6125CCE6DFB3}"/>
    <hyperlink ref="F71" r:id="rId21" xr:uid="{C3607FED-CEC7-4BED-BDE9-752017FD4313}"/>
    <hyperlink ref="F72" r:id="rId22" xr:uid="{8BA878DE-3C71-4AF4-81DF-8F547421097E}"/>
    <hyperlink ref="F74" r:id="rId23" xr:uid="{414DEDA1-C69D-43C3-A24B-CFEA73353F82}"/>
    <hyperlink ref="F75" r:id="rId24" xr:uid="{15703B44-CC7B-493A-A1F7-F038192C88F4}"/>
    <hyperlink ref="F76" r:id="rId25" xr:uid="{9CAA945A-428F-4A8E-B87B-C17532290447}"/>
    <hyperlink ref="G253" r:id="rId26" xr:uid="{35D5A704-FA78-47B4-A3D2-0FF43D1D29C5}"/>
    <hyperlink ref="G254" r:id="rId27" xr:uid="{49EAEFBB-68DF-4612-A732-B15AD304854A}"/>
    <hyperlink ref="G246" r:id="rId28" xr:uid="{FCBBF5B9-824B-40DE-A269-D6C146CE501D}"/>
    <hyperlink ref="G255" r:id="rId29" xr:uid="{A1AC2B77-767A-4C03-B91B-6EB738641A6B}"/>
    <hyperlink ref="H105" r:id="rId30" display="https://www.contrataciones.gov.py/buscador/licitaciones.html?nro_nombre_licitacion=&amp;convocantes%5B%5D=1573&amp;fecha_desde=&amp;fecha_hasta=&amp;tipo_fecha=&amp;convocante_tipo=&amp;convocante_nombre_codigo=&amp;codigo_contratacion=&amp;catalogo%5Bcodigos_catalogo_n4%5D=&amp;page=&amp;order=&amp;convocante_codigos=1573&amp;convocante_tipo_codigo=&amp;unidad_contratacion_codigo=&amp;catalogo%5Bcodigos_catalogo_n4_label%5D=" xr:uid="{F30BB1FA-6D21-4DB4-A761-9B7A62FC98BC}"/>
  </hyperlinks>
  <pageMargins left="0.23622047244094491" right="0.23622047244094491" top="0.74803149606299213" bottom="0.74803149606299213" header="0.31496062992125984" footer="0.31496062992125984"/>
  <pageSetup paperSize="5" scale="80" orientation="landscape" horizontalDpi="300" verticalDpi="300" r:id="rId31"/>
  <headerFooter>
    <oddFooter>Página &amp;P</oddFooter>
  </headerFooter>
  <rowBreaks count="10" manualBreakCount="10">
    <brk id="35" max="10" man="1"/>
    <brk id="62" max="10" man="1"/>
    <brk id="78" max="10" man="1"/>
    <brk id="96" max="10" man="1"/>
    <brk id="156" max="10" man="1"/>
    <brk id="182" max="10" man="1"/>
    <brk id="198" max="10" man="1"/>
    <brk id="239" max="10" man="1"/>
    <brk id="264" max="10" man="1"/>
    <brk id="287" max="10" man="1"/>
  </rowBreak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2023-01-11T15:01:05Z</cp:lastPrinted>
  <dcterms:created xsi:type="dcterms:W3CDTF">2020-06-23T19:35:00Z</dcterms:created>
  <dcterms:modified xsi:type="dcterms:W3CDTF">2023-01-11T15:04:04Z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